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5480" windowHeight="11640" firstSheet="2" activeTab="3"/>
  </bookViews>
  <sheets>
    <sheet name="TemplateOnly" sheetId="1" r:id="rId1"/>
    <sheet name="FRONT SHEET" sheetId="2" r:id="rId2"/>
    <sheet name="BACKGROUND" sheetId="3" r:id="rId3"/>
    <sheet name="RESULTS" sheetId="4" r:id="rId4"/>
  </sheets>
  <definedNames>
    <definedName name="aiOptions">'TemplateOnly'!$B$7</definedName>
    <definedName name="cfgStartPos" localSheetId="3">'RESULTS'!$B$4</definedName>
    <definedName name="ClientName">'TemplateOnly'!$C$10</definedName>
    <definedName name="Cutoff">'TemplateOnly'!$C$38</definedName>
    <definedName name="DataStartMarker">'TemplateOnly'!$C$33</definedName>
    <definedName name="DisplayCharPercent">'TemplateOnly'!$C$31</definedName>
    <definedName name="DisplayCharValue">'TemplateOnly'!$C$32</definedName>
    <definedName name="FieldWork">'TemplateOnly'!$C$14</definedName>
    <definedName name="FileName">'TemplateOnly'!$C$9</definedName>
    <definedName name="FontName" localSheetId="3">'TemplateOnly'!#REF!</definedName>
    <definedName name="FontName">'TemplateOnly'!#REF!</definedName>
    <definedName name="FontSize" localSheetId="3">'TemplateOnly'!#REF!</definedName>
    <definedName name="FontSize">'TemplateOnly'!#REF!</definedName>
    <definedName name="Footer">'TemplateOnly'!$C$25</definedName>
    <definedName name="HeaderCentre">'TemplateOnly'!$C$23</definedName>
    <definedName name="HeaderLeft">'TemplateOnly'!$C$22</definedName>
    <definedName name="HeaderRight">'TemplateOnly'!$C$24</definedName>
    <definedName name="LogFile">'TemplateOnly'!$C$45</definedName>
    <definedName name="MaxColumnWidth">'TemplateOnly'!$C$27</definedName>
    <definedName name="MeanLiteral">'TemplateOnly'!$C$34</definedName>
    <definedName name="MinColumnWidth">'TemplateOnly'!$C$26</definedName>
    <definedName name="NewPageOnRebase">'TemplateOnly'!$C$37</definedName>
    <definedName name="PercentSuffix">'TemplateOnly'!$C$39</definedName>
    <definedName name="_xlnm.Print_Titles" localSheetId="3">'RESULTS'!$A:$B,'RESULTS'!$4:$9</definedName>
    <definedName name="Printable">'TemplateOnly'!$C$17</definedName>
    <definedName name="PrintTitleColumns">'TemplateOnly'!$C$52</definedName>
    <definedName name="PrintTitleRows">'TemplateOnly'!$C$51</definedName>
    <definedName name="ProducePercentages">'TemplateOnly'!$C$15</definedName>
    <definedName name="ProduceValues">'TemplateOnly'!$C$16</definedName>
    <definedName name="QuestionEditName">'TemplateOnly'!$C$49</definedName>
    <definedName name="QuestionsFile">'TemplateOnly'!$C$13</definedName>
    <definedName name="RawFile">'TemplateOnly'!$C$11</definedName>
    <definedName name="RawSheetName">'TemplateOnly'!$C$12</definedName>
    <definedName name="RebasedBase">'TemplateOnly'!$C$30</definedName>
    <definedName name="ReportDate">'TemplateOnly'!$C$8</definedName>
    <definedName name="ReportName">'TemplateOnly'!$C$4</definedName>
    <definedName name="RevisionDate">'TemplateOnly'!$C$47</definedName>
    <definedName name="SampleSize">'TemplateOnly'!$C$53</definedName>
    <definedName name="SupportsEdit">'TemplateOnly'!$C$48</definedName>
    <definedName name="TemplateVersion">'TemplateOnly'!$C$46</definedName>
    <definedName name="TopMargin">'TemplateOnly'!$C$36</definedName>
    <definedName name="TotalLiteral">'TemplateOnly'!$C$35</definedName>
    <definedName name="UnweightedBase">'TemplateOnly'!$C$29</definedName>
    <definedName name="ValueSuffix">'TemplateOnly'!$C$40</definedName>
    <definedName name="WeightedBase">'TemplateOnly'!$C$28</definedName>
    <definedName name="XbreakEditName">'TemplateOnly'!$C$50</definedName>
  </definedNames>
  <calcPr fullCalcOnLoad="1"/>
</workbook>
</file>

<file path=xl/comments1.xml><?xml version="1.0" encoding="utf-8"?>
<comments xmlns="http://schemas.openxmlformats.org/spreadsheetml/2006/main">
  <authors>
    <author>Martin Walker</author>
  </authors>
  <commentList>
    <comment ref="B8" authorId="0">
      <text>
        <r>
          <rPr>
            <b/>
            <sz val="8"/>
            <rFont val="Tahoma"/>
            <family val="0"/>
          </rPr>
          <t xml:space="preserve">Usually the date the report is run.
Other fixed text in the report, such as the footer &amp; report name can be derived from this date.
</t>
        </r>
      </text>
    </comment>
    <comment ref="B10" authorId="0">
      <text>
        <r>
          <rPr>
            <b/>
            <sz val="8"/>
            <rFont val="Tahoma"/>
            <family val="0"/>
          </rPr>
          <t xml:space="preserve">The client name, as displayed in the top, left-hand corner of the final report.
Usually set at run-time via the add-in.
</t>
        </r>
      </text>
    </comment>
    <comment ref="B11" authorId="0">
      <text>
        <r>
          <rPr>
            <b/>
            <sz val="8"/>
            <rFont val="Tahoma"/>
            <family val="0"/>
          </rPr>
          <t xml:space="preserve">The data source for the report.  Can be in any Excel-readable format (usually HTML or native Excel [.xls]).
</t>
        </r>
      </text>
    </comment>
    <comment ref="B12" authorId="0">
      <text>
        <r>
          <rPr>
            <b/>
            <sz val="8"/>
            <rFont val="Tahoma"/>
            <family val="0"/>
          </rPr>
          <t xml:space="preserve">If the data file is in .xls (Excel) format, the name of the worksheet within the workbook containing the data.
</t>
        </r>
      </text>
    </comment>
    <comment ref="B9" authorId="0">
      <text>
        <r>
          <rPr>
            <b/>
            <sz val="8"/>
            <rFont val="Tahoma"/>
            <family val="0"/>
          </rPr>
          <t xml:space="preserve">The file name of the final report.  The '.xls' extension is added automatically.
</t>
        </r>
        <r>
          <rPr>
            <sz val="8"/>
            <rFont val="Tahoma"/>
            <family val="0"/>
          </rPr>
          <t xml:space="preserve">
</t>
        </r>
      </text>
    </comment>
    <comment ref="B14" authorId="0">
      <text>
        <r>
          <rPr>
            <b/>
            <sz val="8"/>
            <rFont val="Tahoma"/>
            <family val="0"/>
          </rPr>
          <t xml:space="preserve">The dates of the fieldwork as displayed in the report.  This is normally extracted automatically from the data, but can be overridden here.
</t>
        </r>
      </text>
    </comment>
    <comment ref="B17" authorId="0">
      <text>
        <r>
          <rPr>
            <b/>
            <sz val="8"/>
            <rFont val="Tahoma"/>
            <family val="0"/>
          </rPr>
          <t xml:space="preserve">If set to "TRUE", a printable worksheet will additionally be created in the final report.
</t>
        </r>
      </text>
    </comment>
    <comment ref="B13" authorId="0">
      <text>
        <r>
          <rPr>
            <b/>
            <sz val="8"/>
            <rFont val="Tahoma"/>
            <family val="0"/>
          </rPr>
          <t xml:space="preserve">Optional.  Excel workbook containing the complete survey questions.  If this file exists, it will be used to replace the question strings in the data file.
If no path is given, the template path is assumed.
</t>
        </r>
      </text>
    </comment>
    <comment ref="B25" authorId="0">
      <text>
        <r>
          <rPr>
            <b/>
            <sz val="8"/>
            <rFont val="Tahoma"/>
            <family val="0"/>
          </rPr>
          <t xml:space="preserve">Optional report footer. (centre) - use | for new line.
</t>
        </r>
        <r>
          <rPr>
            <sz val="8"/>
            <rFont val="Tahoma"/>
            <family val="0"/>
          </rPr>
          <t xml:space="preserve">
</t>
        </r>
      </text>
    </comment>
    <comment ref="B26" authorId="0">
      <text>
        <r>
          <rPr>
            <b/>
            <sz val="8"/>
            <rFont val="Tahoma"/>
            <family val="0"/>
          </rPr>
          <t xml:space="preserve">The minimum width of system-generated columns.
</t>
        </r>
      </text>
    </comment>
    <comment ref="B27" authorId="0">
      <text>
        <r>
          <rPr>
            <b/>
            <sz val="8"/>
            <rFont val="Tahoma"/>
            <family val="0"/>
          </rPr>
          <t xml:space="preserve">The maximum width of system-generated columns.  This will be automatically extended to accommodate the longest word in the title.
</t>
        </r>
      </text>
    </comment>
    <comment ref="B28" authorId="0">
      <text>
        <r>
          <rPr>
            <b/>
            <sz val="8"/>
            <rFont val="Tahoma"/>
            <family val="0"/>
          </rPr>
          <t xml:space="preserve">Text to display for the weighted sample.
</t>
        </r>
      </text>
    </comment>
    <comment ref="B30" authorId="0">
      <text>
        <r>
          <rPr>
            <b/>
            <sz val="8"/>
            <rFont val="Tahoma"/>
            <family val="0"/>
          </rPr>
          <t xml:space="preserve">Text to display when a question has been rebased.
</t>
        </r>
      </text>
    </comment>
    <comment ref="B29" authorId="0">
      <text>
        <r>
          <rPr>
            <b/>
            <sz val="8"/>
            <rFont val="Tahoma"/>
            <family val="0"/>
          </rPr>
          <t xml:space="preserve">Text to display for the unweighted sample.
</t>
        </r>
      </text>
    </comment>
    <comment ref="B31" authorId="0">
      <text>
        <r>
          <rPr>
            <b/>
            <sz val="8"/>
            <rFont val="Tahoma"/>
            <family val="0"/>
          </rPr>
          <t xml:space="preserve">Optional character to display under the sample sizes in the percentage report(s)
</t>
        </r>
      </text>
    </comment>
    <comment ref="B33" authorId="0">
      <text>
        <r>
          <rPr>
            <b/>
            <sz val="8"/>
            <rFont val="Tahoma"/>
            <family val="0"/>
          </rPr>
          <t xml:space="preserve">Text string that indicates the start of the raw data.
</t>
        </r>
      </text>
    </comment>
    <comment ref="B37" authorId="0">
      <text>
        <r>
          <rPr>
            <b/>
            <sz val="8"/>
            <rFont val="Tahoma"/>
            <family val="0"/>
          </rPr>
          <t xml:space="preserve">If set to 'TRUE", a new page will be started in the printable report whenever the sample is re-based.
</t>
        </r>
      </text>
    </comment>
    <comment ref="B22" authorId="0">
      <text>
        <r>
          <rPr>
            <b/>
            <sz val="8"/>
            <rFont val="Tahoma"/>
            <family val="0"/>
          </rPr>
          <t xml:space="preserve">Left header text - use | for new line.
</t>
        </r>
        <r>
          <rPr>
            <sz val="8"/>
            <rFont val="Tahoma"/>
            <family val="0"/>
          </rPr>
          <t xml:space="preserve">
</t>
        </r>
      </text>
    </comment>
    <comment ref="B23" authorId="0">
      <text>
        <r>
          <rPr>
            <b/>
            <sz val="8"/>
            <rFont val="Tahoma"/>
            <family val="0"/>
          </rPr>
          <t>Centre header text - use | for new line.</t>
        </r>
      </text>
    </comment>
    <comment ref="B24" authorId="0">
      <text>
        <r>
          <rPr>
            <b/>
            <sz val="8"/>
            <rFont val="Tahoma"/>
            <family val="0"/>
          </rPr>
          <t>Right header text - use | for new line.  (Will override logo.)</t>
        </r>
      </text>
    </comment>
    <comment ref="B36" authorId="0">
      <text>
        <r>
          <rPr>
            <b/>
            <sz val="8"/>
            <rFont val="Tahoma"/>
            <family val="0"/>
          </rPr>
          <t xml:space="preserve">Top margin height in points.  This should be wide enough to accommodate the header text and/or any logo image.
</t>
        </r>
      </text>
    </comment>
    <comment ref="B34" authorId="0">
      <text>
        <r>
          <rPr>
            <b/>
            <sz val="8"/>
            <rFont val="Tahoma"/>
            <family val="0"/>
          </rPr>
          <t>Text string which indicates that the row contains mean values, and so requires special formatting.</t>
        </r>
      </text>
    </comment>
    <comment ref="B35" authorId="0">
      <text>
        <r>
          <rPr>
            <b/>
            <sz val="8"/>
            <rFont val="Tahoma"/>
            <family val="0"/>
          </rPr>
          <t xml:space="preserve">Text string which indicates the 'total' row.
</t>
        </r>
      </text>
    </comment>
    <comment ref="B38" authorId="0">
      <text>
        <r>
          <rPr>
            <b/>
            <sz val="8"/>
            <rFont val="Tahoma"/>
            <family val="0"/>
          </rPr>
          <t>Value below which special formatting is applied.</t>
        </r>
        <r>
          <rPr>
            <sz val="8"/>
            <rFont val="Tahoma"/>
            <family val="0"/>
          </rPr>
          <t xml:space="preserve">
</t>
        </r>
      </text>
    </comment>
    <comment ref="B15" authorId="0">
      <text>
        <r>
          <rPr>
            <b/>
            <sz val="8"/>
            <rFont val="Tahoma"/>
            <family val="0"/>
          </rPr>
          <t>If set to TRUE, results sheet(s) will be produced using percentages</t>
        </r>
        <r>
          <rPr>
            <sz val="8"/>
            <rFont val="Tahoma"/>
            <family val="0"/>
          </rPr>
          <t xml:space="preserve">
</t>
        </r>
      </text>
    </comment>
    <comment ref="B16" authorId="0">
      <text>
        <r>
          <rPr>
            <b/>
            <sz val="8"/>
            <rFont val="Tahoma"/>
            <family val="0"/>
          </rPr>
          <t xml:space="preserve">If set to TRUE, results sheet(s) will be produced using values
</t>
        </r>
      </text>
    </comment>
    <comment ref="B32" authorId="0">
      <text>
        <r>
          <rPr>
            <b/>
            <sz val="8"/>
            <rFont val="Tahoma"/>
            <family val="0"/>
          </rPr>
          <t>Optional character to display under the sample sizes in the values report(s)</t>
        </r>
        <r>
          <rPr>
            <sz val="8"/>
            <rFont val="Tahoma"/>
            <family val="0"/>
          </rPr>
          <t xml:space="preserve">
</t>
        </r>
      </text>
    </comment>
    <comment ref="B39" authorId="0">
      <text>
        <r>
          <rPr>
            <sz val="8"/>
            <rFont val="Tahoma"/>
            <family val="0"/>
          </rPr>
          <t xml:space="preserve">Added to the 'RESULTS' template worksheet name
</t>
        </r>
      </text>
    </comment>
    <comment ref="B40" authorId="0">
      <text>
        <r>
          <rPr>
            <b/>
            <sz val="8"/>
            <rFont val="Tahoma"/>
            <family val="0"/>
          </rPr>
          <t>Added to the 'PRINTED_RESULTS' template worksheet name</t>
        </r>
        <r>
          <rPr>
            <sz val="8"/>
            <rFont val="Tahoma"/>
            <family val="0"/>
          </rPr>
          <t xml:space="preserve">
</t>
        </r>
      </text>
    </comment>
  </commentList>
</comments>
</file>

<file path=xl/sharedStrings.xml><?xml version="1.0" encoding="utf-8"?>
<sst xmlns="http://schemas.openxmlformats.org/spreadsheetml/2006/main" count="194" uniqueCount="150">
  <si>
    <t>SampleSize:</t>
  </si>
  <si>
    <t>LogFile:</t>
  </si>
  <si>
    <t>Client Report Template</t>
  </si>
  <si>
    <t>Report Name</t>
  </si>
  <si>
    <t>Fieldwork:</t>
  </si>
  <si>
    <t>Template Vars</t>
  </si>
  <si>
    <t>8</t>
  </si>
  <si>
    <t>Printable</t>
  </si>
  <si>
    <t>Footer</t>
  </si>
  <si>
    <t>PrintTitleRows</t>
  </si>
  <si>
    <t>PrintTitleColumns</t>
  </si>
  <si>
    <t>Prepared by YouGov plc</t>
  </si>
  <si>
    <t>BACKGROUND</t>
  </si>
  <si>
    <t xml:space="preserve">YouGov plc make every effort to provide representative information. All results are based on a sample and are therefore subject to statistical errors normally associated with sample-based information. </t>
  </si>
  <si>
    <t>Report Configuration</t>
  </si>
  <si>
    <t>Run-time Options</t>
  </si>
  <si>
    <t>These values apply to all reports.</t>
  </si>
  <si>
    <t>System use.</t>
  </si>
  <si>
    <t>Unweighted base text</t>
  </si>
  <si>
    <t>Weighted base text</t>
  </si>
  <si>
    <t>All GB Adults</t>
  </si>
  <si>
    <t>Unweighted Sample</t>
  </si>
  <si>
    <t>Min. column width (pts)</t>
  </si>
  <si>
    <t>Max. column width (pts)</t>
  </si>
  <si>
    <t>These values can be overridden by the add-in interface.</t>
  </si>
  <si>
    <t>File name</t>
  </si>
  <si>
    <t>Report date:</t>
  </si>
  <si>
    <t>Client name</t>
  </si>
  <si>
    <t>Data file</t>
  </si>
  <si>
    <t>Data sheet</t>
  </si>
  <si>
    <t>Questions file</t>
  </si>
  <si>
    <t>tabs</t>
  </si>
  <si>
    <t>Data start marker</t>
  </si>
  <si>
    <t>ns</t>
  </si>
  <si>
    <t>Rebased text</t>
  </si>
  <si>
    <t>%</t>
  </si>
  <si>
    <t>*REBASED*</t>
  </si>
  <si>
    <t>New page on rebase</t>
  </si>
  <si>
    <t>Printable top margin</t>
  </si>
  <si>
    <t>Left header</t>
  </si>
  <si>
    <t>Centre header</t>
  </si>
  <si>
    <t>Right header</t>
  </si>
  <si>
    <t>56</t>
  </si>
  <si>
    <t>Version:</t>
  </si>
  <si>
    <t>Mean</t>
  </si>
  <si>
    <t>"Mean" text</t>
  </si>
  <si>
    <t>"Total" text</t>
  </si>
  <si>
    <t>Total</t>
  </si>
  <si>
    <t>RevisionDate:</t>
  </si>
  <si>
    <t>EDITOR'S NOTES - all press releases should contain the following information</t>
  </si>
  <si>
    <r>
      <t xml:space="preserve">This spreadsheet contains survey data collected and analysed by YouGov plc. No information contained within this spreadsheet may be published without the consent of YouGov Plc </t>
    </r>
    <r>
      <rPr>
        <sz val="10"/>
        <rFont val="Arial"/>
        <family val="2"/>
      </rPr>
      <t>and the client named on the front cover.</t>
    </r>
  </si>
  <si>
    <t>Cut-off</t>
  </si>
  <si>
    <t>SupportsEdit:</t>
  </si>
  <si>
    <t>QuestionEditName:</t>
  </si>
  <si>
    <t>XbreakEditName:</t>
  </si>
  <si>
    <t>q_edit</t>
  </si>
  <si>
    <t>x_edit</t>
  </si>
  <si>
    <t>Produce percentages</t>
  </si>
  <si>
    <t>Produce values</t>
  </si>
  <si>
    <t>Values sheet name suffix</t>
  </si>
  <si>
    <t>Percentages sheet name suffix</t>
  </si>
  <si>
    <t xml:space="preserve"> (PERCENTAGES)</t>
  </si>
  <si>
    <t xml:space="preserve"> (VALUES)</t>
  </si>
  <si>
    <t>Display character (percentage)</t>
  </si>
  <si>
    <t>Display character (values)</t>
  </si>
  <si>
    <t/>
  </si>
  <si>
    <t>3.03</t>
  </si>
  <si>
    <t>For further information about the results in this spreadsheet, please contact YouGov Plc (+44)(0)20 7 012 6000   or email   enquiries@yougov.com   quoting the survey details</t>
  </si>
  <si>
    <t>Any percentages calculated on bases fewer than 50 respondents must not be reported as they do not represent a wide enough cross-section of the target population to be considered statistically reliable. These figures will be italicised.</t>
  </si>
  <si>
    <r>
      <t xml:space="preserve">Methodology: This survey has been conducted using an online interview administered members of the YouGov Plc GB panel of </t>
    </r>
    <r>
      <rPr>
        <sz val="10"/>
        <color indexed="8"/>
        <rFont val="Arial"/>
        <family val="2"/>
      </rPr>
      <t>185,000+</t>
    </r>
    <r>
      <rPr>
        <sz val="10"/>
        <rFont val="Arial"/>
        <family val="0"/>
      </rPr>
      <t xml:space="preserve"> individuals who have agreed to take part in surveys. An email was sent to panellists selected at random from the base sample according to the sample definition, inviting them to take part in the survey and providing a link to the survey. (The sample definition could be "GB adult population" or a subset such as "GB adult females"). YouGov Plc normally achieves a response rate of between 35% and 50% to surveys however this does vary dependent upon the subject matter, complexity and length of the questionnaire. The responding sample is weighted to the profile of the sample definition to provide a representative reporting sample. The profile is normally derived from census data or, if not available from the census, from industry accepted data.</t>
    </r>
  </si>
  <si>
    <t xml:space="preserve">
-   YouGov is registered with the Information Commissioner
-   YouGov is a member of the British Polling Council</t>
  </si>
  <si>
    <t>NOTE: All press releases or other publications must be checked by YouGov Plc before use. YouGov requires 48 hours to check a press release unless otherwise agreed. Please note, multiple press releases will require longer.</t>
  </si>
  <si>
    <t>Channel 4</t>
  </si>
  <si>
    <t>Channel 4 Results 110525</t>
  </si>
  <si>
    <t>P:\Clients Folders\2011 Client Surveys\Daily Polling\Week 21 - 22 -23 May 2011\Tuesday PM - Wednesday PM\_tabs.htm</t>
  </si>
  <si>
    <t>Obama Visit</t>
  </si>
  <si>
    <t>Con</t>
  </si>
  <si>
    <t>Lab</t>
  </si>
  <si>
    <t>Lib Dem</t>
  </si>
  <si>
    <t>Don't know</t>
  </si>
  <si>
    <t>Male</t>
  </si>
  <si>
    <t>Female</t>
  </si>
  <si>
    <t>18-24</t>
  </si>
  <si>
    <t>25-39</t>
  </si>
  <si>
    <t>40-59</t>
  </si>
  <si>
    <t>60+</t>
  </si>
  <si>
    <t>ABC1</t>
  </si>
  <si>
    <t>C2DE</t>
  </si>
  <si>
    <t>London</t>
  </si>
  <si>
    <t>Rest of South</t>
  </si>
  <si>
    <t>Midlands / Wales</t>
  </si>
  <si>
    <t>North</t>
  </si>
  <si>
    <t>Scotland</t>
  </si>
  <si>
    <t>Voting intention</t>
  </si>
  <si>
    <t>2010 Vote</t>
  </si>
  <si>
    <t>Gender</t>
  </si>
  <si>
    <t>Age</t>
  </si>
  <si>
    <t>Region</t>
  </si>
  <si>
    <t>As you may know, Barack Obama is currently making a State Visit to Britain. Do you personally welcome this visit or oppose it?</t>
  </si>
  <si>
    <t>Welcome</t>
  </si>
  <si>
    <t>Oppose</t>
  </si>
  <si>
    <t>Don't care</t>
  </si>
  <si>
    <t>How much confidence do you have in Barack Obama as President of the United States?</t>
  </si>
  <si>
    <t>A great deal</t>
  </si>
  <si>
    <t>A fair amount</t>
  </si>
  <si>
    <t>Not much</t>
  </si>
  <si>
    <t>None at all</t>
  </si>
  <si>
    <t>Which two or three of these characteristics do you MOST associate with President Obama? (Please select up to 3.)</t>
  </si>
  <si>
    <t>Strong</t>
  </si>
  <si>
    <t>Weak</t>
  </si>
  <si>
    <t>Decisive</t>
  </si>
  <si>
    <t>Indecisive</t>
  </si>
  <si>
    <t>Intelligent</t>
  </si>
  <si>
    <t>Stupid</t>
  </si>
  <si>
    <t>Danger to world peace</t>
  </si>
  <si>
    <t>Good world leader</t>
  </si>
  <si>
    <t>Articulate</t>
  </si>
  <si>
    <t>Incoherent</t>
  </si>
  <si>
    <t>Do you think President Obama is...?</t>
  </si>
  <si>
    <t>Highly intelligent</t>
  </si>
  <si>
    <t>Not very intelligent</t>
  </si>
  <si>
    <t>And is he...?</t>
  </si>
  <si>
    <t>Sincere</t>
  </si>
  <si>
    <t>Insincere</t>
  </si>
  <si>
    <t>Very well informed about the world</t>
  </si>
  <si>
    <t>Not very well informed about the world</t>
  </si>
  <si>
    <t>A good friend to Britain</t>
  </si>
  <si>
    <t>Not a good friend to Britain</t>
  </si>
  <si>
    <t>And does he...?</t>
  </si>
  <si>
    <t>Care a lot about the views of people in other countries</t>
  </si>
  <si>
    <t>Does not care much about the views of people in other countries</t>
  </si>
  <si>
    <t>And is he....?</t>
  </si>
  <si>
    <t>A good advertisement for America</t>
  </si>
  <si>
    <t>A bad advertisement for America</t>
  </si>
  <si>
    <t>Wise</t>
  </si>
  <si>
    <t>Foolish</t>
  </si>
  <si>
    <t>The 'special relationship' should continue, with Britain remaining America's closest ally</t>
  </si>
  <si>
    <t>Following the end of the 'cold war' it is often said that the United States is the world's only superpower. How much confidence do you have in the United States to act responsibly in this role?</t>
  </si>
  <si>
    <t>24th - 25th May 2011</t>
  </si>
  <si>
    <t>Weighted Sample</t>
  </si>
  <si>
    <t>YouGov / Channel 4 Survey Results</t>
  </si>
  <si>
    <t>Sample Size: 1928 GB Adults</t>
  </si>
  <si>
    <t>Social grade</t>
  </si>
  <si>
    <t>TOTAL A FAIR/ GREAT DEAL</t>
  </si>
  <si>
    <t>TOTAL NOT MUCH/ AT ALL</t>
  </si>
  <si>
    <t>TOTAL FAIR/ GREAT DEAL</t>
  </si>
  <si>
    <t>Please indicate which of the following words and phrases more accurately describes President Obama…</t>
  </si>
  <si>
    <t>It is often said that Britain and the United States have a 'special relationship', meaning that the two countries are exceptionally close allies. Which of these statements comes closest to your own view of how the relationship between Britain and America should develop in future?</t>
  </si>
  <si>
    <t xml:space="preserve">Britain should continue to be one of America's allies, but the 'special relationship' should end, and Britain should be readier than now to take an independent line </t>
  </si>
  <si>
    <t xml:space="preserve">Britain should no longer regard America as a close ally, and instead pursue its own interests and objectives irrespective of what America thinks </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</si>
</sst>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quot;Yes&quot;;&quot;Yes&quot;;&quot;No&quot;"/>
    <numFmt numFmtId="174" formatCode="&quot;True&quot;;&quot;True&quot;;&quot;False&quot;"/>
    <numFmt numFmtId="175" formatCode="&quot;On&quot;;&quot;On&quot;;&quot;Off&quot;"/>
    <numFmt numFmtId="176" formatCode="[$€-2]\ #,##0.00_);[Red]\([$€-2]\ #,##0.00\)"/>
    <numFmt numFmtId="177" formatCode="#0"/>
    <numFmt numFmtId="178" formatCode="dd\-mmm\-yyyy"/>
    <numFmt numFmtId="179" formatCode="dd/mm/yyyy;@"/>
    <numFmt numFmtId="180" formatCode=";;;"/>
    <numFmt numFmtId="181" formatCode="#"/>
    <numFmt numFmtId="182" formatCode="0.000%"/>
    <numFmt numFmtId="183" formatCode="0.0%"/>
    <numFmt numFmtId="184" formatCode="_(&quot;$&quot;* #,##0.0_);_(&quot;$&quot;* \(#,##0.0\);_(&quot;$&quot;* &quot;-&quot;??_);_(@_)"/>
    <numFmt numFmtId="185" formatCode="_(&quot;$&quot;* #,##0_);_(&quot;$&quot;* \(#,##0\);_(&quot;$&quot;* &quot;-&quot;??_);_(@_)"/>
    <numFmt numFmtId="186" formatCode="_(&quot;$&quot;* #,##0.000_);_(&quot;$&quot;* \(#,##0.000\);_(&quot;$&quot;* &quot;-&quot;??_);_(@_)"/>
    <numFmt numFmtId="187" formatCode="_(&quot;$&quot;* #,##0.0000_);_(&quot;$&quot;* \(#,##0.0000\);_(&quot;$&quot;* &quot;-&quot;??_);_(@_)"/>
    <numFmt numFmtId="188" formatCode="0.0"/>
    <numFmt numFmtId="189" formatCode="0.000"/>
    <numFmt numFmtId="190" formatCode="0.0000"/>
    <numFmt numFmtId="191" formatCode="0.00000"/>
    <numFmt numFmtId="192" formatCode="0.000000"/>
    <numFmt numFmtId="193" formatCode="0.0000%"/>
    <numFmt numFmtId="194" formatCode="0.00000%"/>
    <numFmt numFmtId="195" formatCode="0.000000%"/>
    <numFmt numFmtId="196" formatCode="_(&quot;$&quot;* #,##0.00_);_(&quot;$&quot;* \(#,##0.00\);;_(@_)"/>
    <numFmt numFmtId="197" formatCode="_(&quot;$&quot;* #,##0.00_);_(&quot;$&quot;* \(#,##0.00\);&quot;-&quot;;_(@_)"/>
    <numFmt numFmtId="198" formatCode="0.00%;;&quot;#N/A&quot;"/>
  </numFmts>
  <fonts count="59">
    <font>
      <sz val="8"/>
      <name val="Arial"/>
      <family val="0"/>
    </font>
    <font>
      <sz val="10"/>
      <name val="Arial"/>
      <family val="0"/>
    </font>
    <font>
      <sz val="11"/>
      <name val="Arial"/>
      <family val="0"/>
    </font>
    <font>
      <b/>
      <sz val="10"/>
      <name val="Arial"/>
      <family val="2"/>
    </font>
    <font>
      <sz val="11"/>
      <color indexed="22"/>
      <name val="Arial"/>
      <family val="0"/>
    </font>
    <font>
      <b/>
      <sz val="16"/>
      <color indexed="61"/>
      <name val="Arial"/>
      <family val="0"/>
    </font>
    <font>
      <sz val="11"/>
      <color indexed="23"/>
      <name val="Arial"/>
      <family val="0"/>
    </font>
    <font>
      <b/>
      <sz val="8"/>
      <name val="Arial"/>
      <family val="2"/>
    </font>
    <font>
      <b/>
      <sz val="20"/>
      <name val="Arial"/>
      <family val="2"/>
    </font>
    <font>
      <b/>
      <sz val="14"/>
      <name val="Arial"/>
      <family val="2"/>
    </font>
    <font>
      <b/>
      <sz val="16"/>
      <name val="Arial"/>
      <family val="2"/>
    </font>
    <font>
      <sz val="11"/>
      <color indexed="9"/>
      <name val="Arial"/>
      <family val="0"/>
    </font>
    <font>
      <sz val="11"/>
      <color indexed="55"/>
      <name val="Arial"/>
      <family val="0"/>
    </font>
    <font>
      <sz val="8"/>
      <name val="Tahoma"/>
      <family val="0"/>
    </font>
    <font>
      <b/>
      <sz val="8"/>
      <name val="Tahoma"/>
      <family val="0"/>
    </font>
    <font>
      <sz val="10"/>
      <color indexed="8"/>
      <name val="Arial"/>
      <family val="2"/>
    </font>
    <font>
      <b/>
      <sz val="12"/>
      <color indexed="22"/>
      <name val="Arial"/>
      <family val="2"/>
    </font>
    <font>
      <b/>
      <i/>
      <sz val="96"/>
      <color indexed="22"/>
      <name val="Arial"/>
      <family val="2"/>
    </font>
    <font>
      <u val="single"/>
      <sz val="10"/>
      <color indexed="36"/>
      <name val="Arial"/>
      <family val="0"/>
    </font>
    <font>
      <u val="single"/>
      <sz val="10"/>
      <color indexed="12"/>
      <name val="Arial"/>
      <family val="0"/>
    </font>
    <font>
      <sz val="8"/>
      <color indexed="55"/>
      <name val="Arial"/>
      <family val="0"/>
    </font>
    <font>
      <b/>
      <sz val="8"/>
      <color indexed="55"/>
      <name val="Arial"/>
      <family val="2"/>
    </font>
    <font>
      <b/>
      <sz val="8"/>
      <color indexed="16"/>
      <name val="Arial"/>
      <family val="2"/>
    </font>
    <font>
      <b/>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1" fillId="27" borderId="0">
      <alignment/>
      <protection/>
    </xf>
    <xf numFmtId="0" fontId="1" fillId="28" borderId="0">
      <alignment/>
      <protection/>
    </xf>
    <xf numFmtId="0" fontId="16" fillId="29" borderId="0">
      <alignment horizontal="center" vertical="center" shrinkToFit="1"/>
      <protection/>
    </xf>
    <xf numFmtId="0" fontId="1" fillId="29" borderId="0" applyAlignment="0">
      <protection/>
    </xf>
    <xf numFmtId="0" fontId="17" fillId="29" borderId="0">
      <alignment horizontal="center" vertical="center"/>
      <protection/>
    </xf>
    <xf numFmtId="0" fontId="45" fillId="30" borderId="1" applyNumberFormat="0" applyAlignment="0" applyProtection="0"/>
    <xf numFmtId="0" fontId="46" fillId="3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18" fillId="0" borderId="0" applyNumberFormat="0" applyFill="0" applyBorder="0" applyAlignment="0" applyProtection="0"/>
    <xf numFmtId="0" fontId="48" fillId="32"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9" fillId="0" borderId="0" applyNumberFormat="0" applyFill="0" applyBorder="0" applyAlignment="0" applyProtection="0"/>
    <xf numFmtId="0" fontId="52" fillId="33" borderId="1" applyNumberFormat="0" applyAlignment="0" applyProtection="0"/>
    <xf numFmtId="0" fontId="53" fillId="0" borderId="6" applyNumberFormat="0" applyFill="0" applyAlignment="0" applyProtection="0"/>
    <xf numFmtId="0" fontId="54" fillId="34" borderId="0" applyNumberFormat="0" applyBorder="0" applyAlignment="0" applyProtection="0"/>
    <xf numFmtId="0" fontId="1" fillId="0" borderId="0">
      <alignment/>
      <protection/>
    </xf>
    <xf numFmtId="0" fontId="1" fillId="0" borderId="0">
      <alignment/>
      <protection/>
    </xf>
    <xf numFmtId="0" fontId="0" fillId="35" borderId="7" applyNumberFormat="0" applyFont="0" applyAlignment="0" applyProtection="0"/>
    <xf numFmtId="0" fontId="55" fillId="30"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3">
    <xf numFmtId="0" fontId="0" fillId="0" borderId="0" xfId="0" applyAlignment="1">
      <alignment/>
    </xf>
    <xf numFmtId="0" fontId="2" fillId="0" borderId="0" xfId="0" applyFont="1" applyAlignment="1">
      <alignment/>
    </xf>
    <xf numFmtId="49" fontId="2" fillId="0" borderId="0" xfId="0" applyNumberFormat="1" applyFont="1" applyAlignment="1">
      <alignment horizontal="left"/>
    </xf>
    <xf numFmtId="0" fontId="2" fillId="0" borderId="0" xfId="0" applyFont="1" applyAlignment="1">
      <alignment horizontal="left"/>
    </xf>
    <xf numFmtId="0" fontId="2" fillId="36" borderId="10" xfId="0" applyFont="1" applyFill="1" applyBorder="1" applyAlignment="1">
      <alignment/>
    </xf>
    <xf numFmtId="0" fontId="4" fillId="0" borderId="0" xfId="0" applyFont="1" applyAlignment="1">
      <alignment/>
    </xf>
    <xf numFmtId="0" fontId="4" fillId="0" borderId="0" xfId="0" applyFont="1" applyFill="1" applyBorder="1" applyAlignment="1">
      <alignment/>
    </xf>
    <xf numFmtId="0" fontId="5" fillId="0" borderId="0" xfId="0" applyFont="1" applyAlignment="1">
      <alignment/>
    </xf>
    <xf numFmtId="49" fontId="2" fillId="37" borderId="10" xfId="0" applyNumberFormat="1" applyFont="1" applyFill="1" applyBorder="1" applyAlignment="1">
      <alignment horizontal="left"/>
    </xf>
    <xf numFmtId="0" fontId="6" fillId="0" borderId="11" xfId="0" applyFont="1" applyFill="1" applyBorder="1" applyAlignment="1">
      <alignment/>
    </xf>
    <xf numFmtId="0" fontId="6" fillId="0" borderId="12" xfId="0" applyFont="1" applyFill="1" applyBorder="1" applyAlignment="1">
      <alignment/>
    </xf>
    <xf numFmtId="0" fontId="2" fillId="38" borderId="10" xfId="0" applyFont="1" applyFill="1" applyBorder="1" applyAlignment="1">
      <alignment/>
    </xf>
    <xf numFmtId="0" fontId="1" fillId="0" borderId="0" xfId="62" applyAlignment="1">
      <alignment/>
      <protection/>
    </xf>
    <xf numFmtId="0" fontId="1" fillId="0" borderId="0" xfId="62">
      <alignment/>
      <protection/>
    </xf>
    <xf numFmtId="0" fontId="8" fillId="0" borderId="0" xfId="62" applyFont="1" applyAlignment="1">
      <alignment horizontal="center"/>
      <protection/>
    </xf>
    <xf numFmtId="0" fontId="9" fillId="0" borderId="0" xfId="62" applyFont="1" applyAlignment="1">
      <alignment horizontal="center"/>
      <protection/>
    </xf>
    <xf numFmtId="49" fontId="6" fillId="0" borderId="13" xfId="0" applyNumberFormat="1" applyFont="1" applyFill="1" applyBorder="1" applyAlignment="1">
      <alignment horizontal="left"/>
    </xf>
    <xf numFmtId="0" fontId="10" fillId="0" borderId="0" xfId="62" applyFont="1">
      <alignment/>
      <protection/>
    </xf>
    <xf numFmtId="0" fontId="3" fillId="0" borderId="0" xfId="62" applyFont="1">
      <alignment/>
      <protection/>
    </xf>
    <xf numFmtId="0" fontId="1" fillId="0" borderId="0" xfId="0" applyFont="1" applyAlignment="1">
      <alignment vertical="top" wrapText="1"/>
    </xf>
    <xf numFmtId="0" fontId="3" fillId="29" borderId="0" xfId="0" applyFont="1" applyFill="1" applyBorder="1" applyAlignment="1">
      <alignment vertical="top" wrapText="1"/>
    </xf>
    <xf numFmtId="0" fontId="11" fillId="38" borderId="14" xfId="0" applyFont="1" applyFill="1" applyBorder="1" applyAlignment="1">
      <alignment horizontal="left"/>
    </xf>
    <xf numFmtId="0" fontId="12" fillId="0" borderId="11" xfId="0" applyFont="1" applyBorder="1" applyAlignment="1">
      <alignment/>
    </xf>
    <xf numFmtId="0" fontId="12" fillId="0" borderId="13" xfId="0" applyNumberFormat="1" applyFont="1" applyBorder="1" applyAlignment="1">
      <alignment horizontal="left"/>
    </xf>
    <xf numFmtId="49" fontId="12" fillId="0" borderId="13" xfId="0" applyNumberFormat="1" applyFont="1" applyBorder="1" applyAlignment="1">
      <alignment horizontal="left"/>
    </xf>
    <xf numFmtId="0" fontId="12" fillId="0" borderId="12" xfId="0" applyFont="1" applyBorder="1" applyAlignment="1">
      <alignment/>
    </xf>
    <xf numFmtId="0" fontId="12" fillId="0" borderId="15" xfId="0" applyFont="1" applyBorder="1" applyAlignment="1">
      <alignment horizontal="left"/>
    </xf>
    <xf numFmtId="0" fontId="11" fillId="27" borderId="10" xfId="0" applyFont="1" applyFill="1" applyBorder="1" applyAlignment="1">
      <alignment horizontal="left"/>
    </xf>
    <xf numFmtId="0" fontId="4" fillId="29" borderId="16" xfId="0" applyFont="1" applyFill="1" applyBorder="1" applyAlignment="1">
      <alignment/>
    </xf>
    <xf numFmtId="49" fontId="4" fillId="29" borderId="17" xfId="0" applyNumberFormat="1" applyFont="1" applyFill="1" applyBorder="1" applyAlignment="1">
      <alignment horizontal="left"/>
    </xf>
    <xf numFmtId="0" fontId="4" fillId="29" borderId="11" xfId="0" applyFont="1" applyFill="1" applyBorder="1" applyAlignment="1">
      <alignment/>
    </xf>
    <xf numFmtId="49" fontId="4" fillId="29" borderId="13" xfId="0" applyNumberFormat="1" applyFont="1" applyFill="1" applyBorder="1" applyAlignment="1">
      <alignment horizontal="left"/>
    </xf>
    <xf numFmtId="0" fontId="4" fillId="29" borderId="12" xfId="0" applyFont="1" applyFill="1" applyBorder="1" applyAlignment="1">
      <alignment/>
    </xf>
    <xf numFmtId="0" fontId="4" fillId="29" borderId="15" xfId="0" applyFont="1" applyFill="1" applyBorder="1" applyAlignment="1">
      <alignment horizontal="left"/>
    </xf>
    <xf numFmtId="0" fontId="12" fillId="27" borderId="10" xfId="0" applyFont="1" applyFill="1" applyBorder="1" applyAlignment="1">
      <alignment/>
    </xf>
    <xf numFmtId="178" fontId="4" fillId="29" borderId="13" xfId="0" applyNumberFormat="1" applyFont="1" applyFill="1" applyBorder="1" applyAlignment="1">
      <alignment horizontal="left"/>
    </xf>
    <xf numFmtId="0" fontId="1" fillId="29" borderId="0" xfId="0" applyFont="1" applyFill="1" applyBorder="1" applyAlignment="1">
      <alignment vertical="center" wrapText="1"/>
    </xf>
    <xf numFmtId="0" fontId="3" fillId="29" borderId="0" xfId="0" applyFont="1" applyFill="1" applyBorder="1" applyAlignment="1">
      <alignment vertical="center" wrapText="1"/>
    </xf>
    <xf numFmtId="0" fontId="1" fillId="29" borderId="0" xfId="0" applyNumberFormat="1" applyFont="1" applyFill="1" applyBorder="1" applyAlignment="1">
      <alignment vertical="center" wrapText="1"/>
    </xf>
    <xf numFmtId="0" fontId="6" fillId="0" borderId="15" xfId="0" applyNumberFormat="1" applyFont="1" applyFill="1" applyBorder="1" applyAlignment="1">
      <alignment horizontal="left"/>
    </xf>
    <xf numFmtId="0" fontId="6" fillId="0" borderId="13" xfId="0" applyNumberFormat="1" applyFont="1" applyFill="1" applyBorder="1" applyAlignment="1">
      <alignment horizontal="left"/>
    </xf>
    <xf numFmtId="0" fontId="2" fillId="38" borderId="16" xfId="0" applyFont="1" applyFill="1" applyBorder="1" applyAlignment="1">
      <alignment/>
    </xf>
    <xf numFmtId="0" fontId="11" fillId="38" borderId="17" xfId="0" applyFont="1" applyFill="1" applyBorder="1" applyAlignment="1">
      <alignment horizontal="left"/>
    </xf>
    <xf numFmtId="178" fontId="6" fillId="0" borderId="17" xfId="0" applyNumberFormat="1" applyFont="1" applyFill="1" applyBorder="1" applyAlignment="1">
      <alignment horizontal="left"/>
    </xf>
    <xf numFmtId="0" fontId="6" fillId="0" borderId="16" xfId="0" applyFont="1" applyFill="1" applyBorder="1" applyAlignment="1">
      <alignment/>
    </xf>
    <xf numFmtId="49" fontId="7" fillId="0" borderId="0" xfId="0" applyNumberFormat="1" applyFont="1" applyAlignment="1">
      <alignment horizontal="center" vertical="center"/>
    </xf>
    <xf numFmtId="0" fontId="7" fillId="0" borderId="0" xfId="0" applyFont="1" applyAlignment="1">
      <alignment horizontal="center" vertical="center" wrapText="1"/>
    </xf>
    <xf numFmtId="0" fontId="0" fillId="0" borderId="0" xfId="0" applyAlignment="1">
      <alignment horizontal="center" vertical="center" wrapText="1"/>
    </xf>
    <xf numFmtId="49" fontId="7" fillId="0" borderId="10" xfId="0" applyNumberFormat="1" applyFont="1" applyBorder="1" applyAlignment="1">
      <alignment horizontal="center" vertical="center" wrapText="1"/>
    </xf>
    <xf numFmtId="1" fontId="7" fillId="0" borderId="10" xfId="0" applyNumberFormat="1" applyFont="1" applyBorder="1" applyAlignment="1">
      <alignment horizontal="center" vertical="center" wrapText="1"/>
    </xf>
    <xf numFmtId="1" fontId="0" fillId="0" borderId="10" xfId="0" applyNumberFormat="1" applyBorder="1" applyAlignment="1">
      <alignment horizontal="center" vertical="center" wrapText="1"/>
    </xf>
    <xf numFmtId="0" fontId="7" fillId="0" borderId="0" xfId="0" applyFont="1" applyAlignment="1">
      <alignment horizontal="left" vertical="center" wrapText="1"/>
    </xf>
    <xf numFmtId="1" fontId="21" fillId="0" borderId="10" xfId="0" applyNumberFormat="1" applyFont="1" applyBorder="1" applyAlignment="1">
      <alignment horizontal="center" vertical="center" wrapText="1"/>
    </xf>
    <xf numFmtId="1" fontId="20" fillId="0" borderId="10" xfId="0" applyNumberFormat="1" applyFont="1" applyBorder="1" applyAlignment="1">
      <alignment horizontal="center" vertical="center" wrapText="1"/>
    </xf>
    <xf numFmtId="0" fontId="9" fillId="0" borderId="0" xfId="63" applyFont="1" applyBorder="1" applyAlignment="1">
      <alignment horizontal="left" vertical="center"/>
      <protection/>
    </xf>
    <xf numFmtId="0" fontId="0" fillId="0" borderId="0" xfId="0" applyFont="1" applyAlignment="1">
      <alignment vertical="center"/>
    </xf>
    <xf numFmtId="0" fontId="1" fillId="0" borderId="0" xfId="63" applyFont="1" applyBorder="1" applyAlignment="1">
      <alignment horizontal="right" vertical="center" wrapText="1"/>
      <protection/>
    </xf>
    <xf numFmtId="0" fontId="7" fillId="0" borderId="0" xfId="63" applyFont="1" applyBorder="1" applyAlignment="1">
      <alignment horizontal="left" vertical="center" wrapText="1"/>
      <protection/>
    </xf>
    <xf numFmtId="0" fontId="7" fillId="0" borderId="0" xfId="0" applyFont="1" applyAlignment="1">
      <alignment vertical="center"/>
    </xf>
    <xf numFmtId="0" fontId="22" fillId="0" borderId="0" xfId="0" applyFont="1" applyAlignment="1">
      <alignment horizontal="right" vertical="center"/>
    </xf>
    <xf numFmtId="0" fontId="0" fillId="0" borderId="0" xfId="0" applyAlignment="1">
      <alignment vertical="center"/>
    </xf>
    <xf numFmtId="0" fontId="20" fillId="0" borderId="0" xfId="0" applyFont="1" applyAlignment="1">
      <alignment vertical="center"/>
    </xf>
    <xf numFmtId="0" fontId="0" fillId="0" borderId="0" xfId="0" applyFont="1" applyAlignment="1">
      <alignment horizontal="right" vertical="center" wrapText="1"/>
    </xf>
    <xf numFmtId="1" fontId="7" fillId="0" borderId="0" xfId="0" applyNumberFormat="1" applyFont="1" applyAlignment="1">
      <alignment horizontal="center" vertical="center"/>
    </xf>
    <xf numFmtId="1" fontId="0" fillId="0" borderId="18" xfId="0" applyNumberFormat="1" applyFont="1" applyBorder="1" applyAlignment="1">
      <alignment horizontal="center" vertical="center"/>
    </xf>
    <xf numFmtId="1" fontId="0" fillId="0" borderId="0" xfId="0" applyNumberFormat="1" applyFont="1" applyAlignment="1">
      <alignment horizontal="center" vertical="center"/>
    </xf>
    <xf numFmtId="1" fontId="0" fillId="0" borderId="0" xfId="0" applyNumberFormat="1" applyFont="1" applyBorder="1" applyAlignment="1">
      <alignment horizontal="center" vertical="center"/>
    </xf>
    <xf numFmtId="0" fontId="23" fillId="8" borderId="0" xfId="0" applyFont="1" applyFill="1" applyAlignment="1">
      <alignment horizontal="right" vertical="center" wrapText="1"/>
    </xf>
    <xf numFmtId="1" fontId="7" fillId="8" borderId="0" xfId="0" applyNumberFormat="1" applyFont="1" applyFill="1" applyAlignment="1">
      <alignment horizontal="center" vertical="center"/>
    </xf>
    <xf numFmtId="0" fontId="20" fillId="0" borderId="0" xfId="0" applyFont="1" applyAlignment="1">
      <alignment horizontal="right" vertical="center"/>
    </xf>
    <xf numFmtId="49" fontId="7" fillId="0" borderId="19" xfId="0" applyNumberFormat="1" applyFont="1" applyBorder="1" applyAlignment="1">
      <alignment horizontal="center" vertical="center" wrapText="1"/>
    </xf>
    <xf numFmtId="49" fontId="7" fillId="0" borderId="20"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dBackground" xfId="40"/>
    <cellStyle name="bdBorder" xfId="41"/>
    <cellStyle name="bdCaption" xfId="42"/>
    <cellStyle name="bdCentre" xfId="43"/>
    <cellStyle name="bdLogo" xfId="44"/>
    <cellStyle name="Calculation" xfId="45"/>
    <cellStyle name="Check Cell" xfId="46"/>
    <cellStyle name="Comma" xfId="47"/>
    <cellStyle name="Comma [0]"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Omi0602_Results_Brands2Life_090106" xfId="62"/>
    <cellStyle name="Normal_RESULT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69696B"/>
      <rgbColor rgb="00B1B2B4"/>
      <rgbColor rgb="00E31B1D"/>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9525</xdr:colOff>
      <xdr:row>0</xdr:row>
      <xdr:rowOff>0</xdr:rowOff>
    </xdr:from>
    <xdr:to>
      <xdr:col>7</xdr:col>
      <xdr:colOff>47625</xdr:colOff>
      <xdr:row>3</xdr:row>
      <xdr:rowOff>38100</xdr:rowOff>
    </xdr:to>
    <xdr:pic>
      <xdr:nvPicPr>
        <xdr:cNvPr id="1" name="Picture 1" descr="logoYouGov"/>
        <xdr:cNvPicPr preferRelativeResize="1">
          <a:picLocks noChangeAspect="1"/>
        </xdr:cNvPicPr>
      </xdr:nvPicPr>
      <xdr:blipFill>
        <a:blip r:embed="rId1"/>
        <a:stretch>
          <a:fillRect/>
        </a:stretch>
      </xdr:blipFill>
      <xdr:spPr>
        <a:xfrm>
          <a:off x="9077325" y="0"/>
          <a:ext cx="163830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561975</xdr:colOff>
      <xdr:row>1</xdr:row>
      <xdr:rowOff>0</xdr:rowOff>
    </xdr:from>
    <xdr:to>
      <xdr:col>11</xdr:col>
      <xdr:colOff>171450</xdr:colOff>
      <xdr:row>5</xdr:row>
      <xdr:rowOff>9525</xdr:rowOff>
    </xdr:to>
    <xdr:pic>
      <xdr:nvPicPr>
        <xdr:cNvPr id="1" name="Picture 1" descr="logoYouGov"/>
        <xdr:cNvPicPr preferRelativeResize="1">
          <a:picLocks noChangeAspect="1"/>
        </xdr:cNvPicPr>
      </xdr:nvPicPr>
      <xdr:blipFill>
        <a:blip r:embed="rId1"/>
        <a:stretch>
          <a:fillRect/>
        </a:stretch>
      </xdr:blipFill>
      <xdr:spPr>
        <a:xfrm>
          <a:off x="5972175" y="161925"/>
          <a:ext cx="1638300" cy="657225"/>
        </a:xfrm>
        <a:prstGeom prst="rect">
          <a:avLst/>
        </a:prstGeom>
        <a:noFill/>
        <a:ln w="9525" cmpd="sng">
          <a:noFill/>
        </a:ln>
      </xdr:spPr>
    </xdr:pic>
    <xdr:clientData/>
  </xdr:twoCellAnchor>
  <xdr:twoCellAnchor>
    <xdr:from>
      <xdr:col>12</xdr:col>
      <xdr:colOff>0</xdr:colOff>
      <xdr:row>14</xdr:row>
      <xdr:rowOff>142875</xdr:rowOff>
    </xdr:from>
    <xdr:to>
      <xdr:col>12</xdr:col>
      <xdr:colOff>0</xdr:colOff>
      <xdr:row>16</xdr:row>
      <xdr:rowOff>95250</xdr:rowOff>
    </xdr:to>
    <xdr:sp>
      <xdr:nvSpPr>
        <xdr:cNvPr id="2" name="Text Box 4"/>
        <xdr:cNvSpPr txBox="1">
          <a:spLocks noChangeArrowheads="1"/>
        </xdr:cNvSpPr>
      </xdr:nvSpPr>
      <xdr:spPr>
        <a:xfrm>
          <a:off x="8115300" y="2647950"/>
          <a:ext cx="0" cy="2762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YouGov plc 2006</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7962900</xdr:colOff>
      <xdr:row>0</xdr:row>
      <xdr:rowOff>66675</xdr:rowOff>
    </xdr:from>
    <xdr:to>
      <xdr:col>4</xdr:col>
      <xdr:colOff>0</xdr:colOff>
      <xdr:row>2</xdr:row>
      <xdr:rowOff>0</xdr:rowOff>
    </xdr:to>
    <xdr:pic>
      <xdr:nvPicPr>
        <xdr:cNvPr id="1" name="Picture 1" descr="logoYouGov"/>
        <xdr:cNvPicPr preferRelativeResize="1">
          <a:picLocks noChangeAspect="1"/>
        </xdr:cNvPicPr>
      </xdr:nvPicPr>
      <xdr:blipFill>
        <a:blip r:embed="rId1"/>
        <a:stretch>
          <a:fillRect/>
        </a:stretch>
      </xdr:blipFill>
      <xdr:spPr>
        <a:xfrm>
          <a:off x="8382000" y="66675"/>
          <a:ext cx="16383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C53"/>
  <sheetViews>
    <sheetView showGridLines="0" zoomScalePageLayoutView="0" workbookViewId="0" topLeftCell="A1">
      <selection activeCell="A1" sqref="A1"/>
    </sheetView>
  </sheetViews>
  <sheetFormatPr defaultColWidth="9.33203125" defaultRowHeight="11.25"/>
  <cols>
    <col min="1" max="1" width="3.83203125" style="1" customWidth="1"/>
    <col min="2" max="2" width="35.33203125" style="1" customWidth="1"/>
    <col min="3" max="3" width="110.16015625" style="3" bestFit="1" customWidth="1"/>
    <col min="4" max="16384" width="9.33203125" style="1" customWidth="1"/>
  </cols>
  <sheetData>
    <row r="1" ht="14.25"/>
    <row r="2" ht="20.25">
      <c r="B2" s="7" t="s">
        <v>2</v>
      </c>
    </row>
    <row r="3" ht="14.25"/>
    <row r="4" spans="2:3" ht="14.25">
      <c r="B4" s="4" t="s">
        <v>3</v>
      </c>
      <c r="C4" s="8" t="s">
        <v>75</v>
      </c>
    </row>
    <row r="5" ht="15" customHeight="1">
      <c r="C5" s="2"/>
    </row>
    <row r="6" ht="14.25">
      <c r="C6" s="2"/>
    </row>
    <row r="7" spans="2:3" ht="14.25">
      <c r="B7" s="41" t="s">
        <v>15</v>
      </c>
      <c r="C7" s="42" t="s">
        <v>24</v>
      </c>
    </row>
    <row r="8" spans="2:3" s="6" customFormat="1" ht="14.25">
      <c r="B8" s="44" t="s">
        <v>26</v>
      </c>
      <c r="C8" s="43">
        <v>40688</v>
      </c>
    </row>
    <row r="9" spans="2:3" s="6" customFormat="1" ht="14.25">
      <c r="B9" s="9" t="s">
        <v>25</v>
      </c>
      <c r="C9" s="16" t="s">
        <v>73</v>
      </c>
    </row>
    <row r="10" spans="2:3" s="6" customFormat="1" ht="14.25">
      <c r="B10" s="9" t="s">
        <v>27</v>
      </c>
      <c r="C10" s="16" t="s">
        <v>72</v>
      </c>
    </row>
    <row r="11" spans="2:3" s="6" customFormat="1" ht="14.25">
      <c r="B11" s="9" t="s">
        <v>28</v>
      </c>
      <c r="C11" s="16" t="s">
        <v>74</v>
      </c>
    </row>
    <row r="12" spans="2:3" s="6" customFormat="1" ht="14.25">
      <c r="B12" s="9" t="s">
        <v>29</v>
      </c>
      <c r="C12" s="16" t="s">
        <v>31</v>
      </c>
    </row>
    <row r="13" spans="2:3" s="6" customFormat="1" ht="14.25">
      <c r="B13" s="9" t="s">
        <v>30</v>
      </c>
      <c r="C13" s="16"/>
    </row>
    <row r="14" spans="2:3" s="6" customFormat="1" ht="14.25">
      <c r="B14" s="9" t="s">
        <v>4</v>
      </c>
      <c r="C14" s="16" t="s">
        <v>138</v>
      </c>
    </row>
    <row r="15" spans="2:3" s="6" customFormat="1" ht="14.25">
      <c r="B15" s="9" t="s">
        <v>57</v>
      </c>
      <c r="C15" s="40" t="b">
        <v>1</v>
      </c>
    </row>
    <row r="16" spans="2:3" s="6" customFormat="1" ht="14.25">
      <c r="B16" s="9" t="s">
        <v>58</v>
      </c>
      <c r="C16" s="40" t="b">
        <v>0</v>
      </c>
    </row>
    <row r="17" spans="2:3" s="6" customFormat="1" ht="14.25">
      <c r="B17" s="9" t="s">
        <v>7</v>
      </c>
      <c r="C17" s="40" t="b">
        <v>0</v>
      </c>
    </row>
    <row r="18" spans="2:3" s="6" customFormat="1" ht="14.25">
      <c r="B18" s="10"/>
      <c r="C18" s="39"/>
    </row>
    <row r="19" ht="14.25"/>
    <row r="20" ht="14.25"/>
    <row r="21" spans="2:3" ht="14.25">
      <c r="B21" s="11" t="s">
        <v>14</v>
      </c>
      <c r="C21" s="21" t="s">
        <v>16</v>
      </c>
    </row>
    <row r="22" spans="2:3" s="5" customFormat="1" ht="14.25">
      <c r="B22" s="22" t="s">
        <v>39</v>
      </c>
      <c r="C22" s="23" t="str">
        <f>"&amp;14&amp;B&amp;""Arial"""&amp;"YouGov Survey Results|&amp;11Sample Size: "&amp;TEXT(SampleSize,"#,##0")&amp;"|Fieldwork: "&amp;FieldWork</f>
        <v>&amp;14&amp;B&amp;"Arial"YouGov Survey Results|&amp;11Sample Size: 1,928|Fieldwork: 24th - 25th May 2011</v>
      </c>
    </row>
    <row r="23" spans="2:3" s="5" customFormat="1" ht="14.25">
      <c r="B23" s="22" t="s">
        <v>40</v>
      </c>
      <c r="C23" s="23" t="str">
        <f>"&amp;16&amp;B&amp;""Arial"""&amp;ClientName</f>
        <v>&amp;16&amp;B&amp;"Arial"Channel 4</v>
      </c>
    </row>
    <row r="24" spans="2:3" s="5" customFormat="1" ht="14.25">
      <c r="B24" s="22" t="s">
        <v>41</v>
      </c>
      <c r="C24" s="23"/>
    </row>
    <row r="25" spans="2:3" s="5" customFormat="1" ht="14.25">
      <c r="B25" s="22" t="s">
        <v>8</v>
      </c>
      <c r="C25" s="23" t="str">
        <f>"&amp;10&amp;B&amp;""Arial""© "&amp;TEXT(ReportDate,"yyyy")&amp;" YouGov plc. All Rights Reserved"</f>
        <v>&amp;10&amp;B&amp;"Arial"© 2011 YouGov plc. All Rights Reserved</v>
      </c>
    </row>
    <row r="26" spans="2:3" s="5" customFormat="1" ht="14.25">
      <c r="B26" s="22" t="s">
        <v>22</v>
      </c>
      <c r="C26" s="23">
        <v>6</v>
      </c>
    </row>
    <row r="27" spans="2:3" s="5" customFormat="1" ht="14.25">
      <c r="B27" s="22" t="s">
        <v>23</v>
      </c>
      <c r="C27" s="23" t="s">
        <v>6</v>
      </c>
    </row>
    <row r="28" spans="2:3" ht="14.25">
      <c r="B28" s="22" t="s">
        <v>19</v>
      </c>
      <c r="C28" s="24" t="s">
        <v>20</v>
      </c>
    </row>
    <row r="29" spans="2:3" ht="14.25">
      <c r="B29" s="22" t="s">
        <v>18</v>
      </c>
      <c r="C29" s="23" t="s">
        <v>21</v>
      </c>
    </row>
    <row r="30" spans="2:3" ht="14.25">
      <c r="B30" s="22" t="s">
        <v>34</v>
      </c>
      <c r="C30" s="23" t="s">
        <v>36</v>
      </c>
    </row>
    <row r="31" spans="2:3" ht="14.25">
      <c r="B31" s="22" t="s">
        <v>63</v>
      </c>
      <c r="C31" s="24" t="s">
        <v>35</v>
      </c>
    </row>
    <row r="32" spans="2:3" ht="14.25">
      <c r="B32" s="22" t="s">
        <v>64</v>
      </c>
      <c r="C32" s="24"/>
    </row>
    <row r="33" spans="2:3" ht="14.25">
      <c r="B33" s="22" t="s">
        <v>32</v>
      </c>
      <c r="C33" s="24" t="s">
        <v>33</v>
      </c>
    </row>
    <row r="34" spans="2:3" ht="14.25">
      <c r="B34" s="22" t="s">
        <v>45</v>
      </c>
      <c r="C34" s="24" t="s">
        <v>44</v>
      </c>
    </row>
    <row r="35" spans="2:3" ht="14.25">
      <c r="B35" s="22" t="s">
        <v>46</v>
      </c>
      <c r="C35" s="24" t="s">
        <v>47</v>
      </c>
    </row>
    <row r="36" spans="2:3" ht="14.25">
      <c r="B36" s="22" t="s">
        <v>38</v>
      </c>
      <c r="C36" s="24" t="s">
        <v>42</v>
      </c>
    </row>
    <row r="37" spans="2:3" ht="14.25">
      <c r="B37" s="22" t="s">
        <v>37</v>
      </c>
      <c r="C37" s="23" t="b">
        <v>1</v>
      </c>
    </row>
    <row r="38" spans="2:3" ht="14.25">
      <c r="B38" s="22" t="s">
        <v>51</v>
      </c>
      <c r="C38" s="23">
        <v>50</v>
      </c>
    </row>
    <row r="39" spans="2:3" ht="14.25">
      <c r="B39" s="22" t="s">
        <v>60</v>
      </c>
      <c r="C39" s="24" t="s">
        <v>61</v>
      </c>
    </row>
    <row r="40" spans="2:3" ht="14.25">
      <c r="B40" s="22" t="s">
        <v>59</v>
      </c>
      <c r="C40" s="24" t="s">
        <v>62</v>
      </c>
    </row>
    <row r="41" spans="2:3" ht="14.25">
      <c r="B41" s="25"/>
      <c r="C41" s="26"/>
    </row>
    <row r="42" ht="14.25"/>
    <row r="43" ht="14.25"/>
    <row r="44" spans="2:3" ht="14.25">
      <c r="B44" s="34" t="s">
        <v>5</v>
      </c>
      <c r="C44" s="27" t="s">
        <v>17</v>
      </c>
    </row>
    <row r="45" spans="2:3" s="5" customFormat="1" ht="14.25">
      <c r="B45" s="28" t="s">
        <v>1</v>
      </c>
      <c r="C45" s="29" t="s">
        <v>65</v>
      </c>
    </row>
    <row r="46" spans="2:3" s="5" customFormat="1" ht="14.25">
      <c r="B46" s="30" t="s">
        <v>43</v>
      </c>
      <c r="C46" s="31" t="s">
        <v>66</v>
      </c>
    </row>
    <row r="47" spans="2:3" s="5" customFormat="1" ht="14.25">
      <c r="B47" s="30" t="s">
        <v>48</v>
      </c>
      <c r="C47" s="35">
        <v>39122</v>
      </c>
    </row>
    <row r="48" spans="2:3" s="5" customFormat="1" ht="14.25">
      <c r="B48" s="30" t="s">
        <v>52</v>
      </c>
      <c r="C48" s="35" t="b">
        <v>1</v>
      </c>
    </row>
    <row r="49" spans="2:3" s="5" customFormat="1" ht="14.25">
      <c r="B49" s="30" t="s">
        <v>53</v>
      </c>
      <c r="C49" s="35" t="s">
        <v>55</v>
      </c>
    </row>
    <row r="50" spans="2:3" s="5" customFormat="1" ht="14.25">
      <c r="B50" s="30" t="s">
        <v>54</v>
      </c>
      <c r="C50" s="35" t="s">
        <v>56</v>
      </c>
    </row>
    <row r="51" spans="2:3" s="5" customFormat="1" ht="14.25">
      <c r="B51" s="30" t="s">
        <v>9</v>
      </c>
      <c r="C51" s="31"/>
    </row>
    <row r="52" spans="2:3" s="5" customFormat="1" ht="14.25">
      <c r="B52" s="30" t="s">
        <v>10</v>
      </c>
      <c r="C52" s="31"/>
    </row>
    <row r="53" spans="2:3" s="5" customFormat="1" ht="14.25">
      <c r="B53" s="32" t="s">
        <v>0</v>
      </c>
      <c r="C53" s="33">
        <v>1928</v>
      </c>
    </row>
  </sheetData>
  <sheetProtection/>
  <printOptions/>
  <pageMargins left="0.75" right="0.75" top="1" bottom="1" header="0.5" footer="0.5"/>
  <pageSetup horizontalDpi="600" verticalDpi="600" orientation="portrait" pageOrder="overThenDown"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9"/>
  </sheetPr>
  <dimension ref="A1:G30"/>
  <sheetViews>
    <sheetView showGridLines="0" showRowColHeaders="0" zoomScalePageLayoutView="0" workbookViewId="0" topLeftCell="A1">
      <selection activeCell="A1" sqref="A1"/>
    </sheetView>
  </sheetViews>
  <sheetFormatPr defaultColWidth="11.83203125" defaultRowHeight="11.25"/>
  <cols>
    <col min="1" max="16384" width="11.83203125" style="13" customWidth="1"/>
  </cols>
  <sheetData>
    <row r="1" spans="1:2" ht="12.75">
      <c r="A1" s="12"/>
      <c r="B1" s="12"/>
    </row>
    <row r="2" spans="1:2" ht="12.75">
      <c r="A2" s="12"/>
      <c r="B2" s="12"/>
    </row>
    <row r="3" spans="1:2" ht="12.75">
      <c r="A3" s="12"/>
      <c r="B3" s="12"/>
    </row>
    <row r="4" spans="1:2" ht="12.75">
      <c r="A4" s="12"/>
      <c r="B4" s="12"/>
    </row>
    <row r="5" spans="1:2" ht="12.75">
      <c r="A5" s="12"/>
      <c r="B5" s="12"/>
    </row>
    <row r="6" spans="1:4" ht="12.75">
      <c r="A6" s="12"/>
      <c r="B6" s="12"/>
      <c r="C6" s="12"/>
      <c r="D6" s="12"/>
    </row>
    <row r="7" spans="1:4" ht="12.75">
      <c r="A7" s="12"/>
      <c r="B7" s="12"/>
      <c r="C7" s="12"/>
      <c r="D7" s="12"/>
    </row>
    <row r="8" spans="1:7" ht="26.25">
      <c r="A8" s="12"/>
      <c r="B8" s="12"/>
      <c r="C8" s="12"/>
      <c r="D8" s="12"/>
      <c r="G8" s="14" t="str">
        <f>""""&amp;ReportName&amp;""""</f>
        <v>"Obama Visit"</v>
      </c>
    </row>
    <row r="9" spans="1:7" ht="18">
      <c r="A9" s="12"/>
      <c r="B9" s="12"/>
      <c r="C9" s="12"/>
      <c r="D9" s="12"/>
      <c r="G9" s="15" t="str">
        <f>"FIELDWORK DATES: "&amp;UPPER(FieldWork)</f>
        <v>FIELDWORK DATES: 24TH - 25TH MAY 2011</v>
      </c>
    </row>
    <row r="10" spans="1:4" ht="12.75">
      <c r="A10" s="12"/>
      <c r="B10" s="12"/>
      <c r="C10" s="12"/>
      <c r="D10" s="12"/>
    </row>
    <row r="11" spans="1:2" ht="12.75">
      <c r="A11" s="12"/>
      <c r="B11" s="12"/>
    </row>
    <row r="12" spans="1:2" ht="12.75">
      <c r="A12" s="12"/>
      <c r="B12" s="12"/>
    </row>
    <row r="13" spans="1:2" ht="12.75">
      <c r="A13" s="12"/>
      <c r="B13" s="12"/>
    </row>
    <row r="14" spans="1:2" ht="12.75">
      <c r="A14" s="12"/>
      <c r="B14" s="12"/>
    </row>
    <row r="15" spans="1:2" ht="12.75">
      <c r="A15" s="12"/>
      <c r="B15" s="12"/>
    </row>
    <row r="16" spans="1:2" ht="12.75">
      <c r="A16" s="12"/>
      <c r="B16" s="12"/>
    </row>
    <row r="17" spans="1:2" ht="12.75">
      <c r="A17" s="12"/>
      <c r="B17" s="12"/>
    </row>
    <row r="18" spans="1:2" ht="12.75">
      <c r="A18" s="12"/>
      <c r="B18" s="12"/>
    </row>
    <row r="19" spans="1:2" ht="12.75">
      <c r="A19" s="12"/>
      <c r="B19" s="12"/>
    </row>
    <row r="20" spans="1:2" ht="12.75">
      <c r="A20" s="12"/>
      <c r="B20" s="12"/>
    </row>
    <row r="21" spans="1:2" ht="12.75">
      <c r="A21" s="12"/>
      <c r="B21" s="12"/>
    </row>
    <row r="22" spans="1:2" ht="11.25" customHeight="1">
      <c r="A22" s="12"/>
      <c r="B22" s="12"/>
    </row>
    <row r="23" ht="10.5" customHeight="1">
      <c r="B23" s="12"/>
    </row>
    <row r="25" ht="20.25">
      <c r="C25" s="17" t="s">
        <v>11</v>
      </c>
    </row>
    <row r="26" ht="20.25">
      <c r="C26" s="17" t="str">
        <f>"On behalf of "&amp;ClientName</f>
        <v>On behalf of Channel 4</v>
      </c>
    </row>
    <row r="30" ht="12.75">
      <c r="C30" s="18" t="str">
        <f>"© YouGov plc "&amp;TEXT(ReportDate,"yyyy")</f>
        <v>© YouGov plc 2011</v>
      </c>
    </row>
  </sheetData>
  <sheetProtection/>
  <printOptions/>
  <pageMargins left="0.1968503937007874" right="0.1968503937007874" top="0.1968503937007874" bottom="0.1968503937007874" header="0" footer="0"/>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34"/>
  </sheetPr>
  <dimension ref="B2:B13"/>
  <sheetViews>
    <sheetView showGridLines="0" showRowColHeaders="0" zoomScalePageLayoutView="0" workbookViewId="0" topLeftCell="A1">
      <selection activeCell="A1" sqref="A1"/>
    </sheetView>
  </sheetViews>
  <sheetFormatPr defaultColWidth="9.33203125" defaultRowHeight="11.25"/>
  <cols>
    <col min="1" max="1" width="7.33203125" style="0" customWidth="1"/>
    <col min="2" max="2" width="146.33203125" style="19" customWidth="1"/>
    <col min="3" max="4" width="10.83203125" style="0" customWidth="1"/>
    <col min="5" max="5" width="1.83203125" style="0" customWidth="1"/>
  </cols>
  <sheetData>
    <row r="1" ht="38.25" customHeight="1"/>
    <row r="2" ht="18.75" customHeight="1">
      <c r="B2" s="20" t="s">
        <v>12</v>
      </c>
    </row>
    <row r="3" ht="31.5" customHeight="1">
      <c r="B3" s="36" t="s">
        <v>50</v>
      </c>
    </row>
    <row r="4" ht="82.5" customHeight="1">
      <c r="B4" s="36" t="s">
        <v>69</v>
      </c>
    </row>
    <row r="5" ht="31.5" customHeight="1">
      <c r="B5" s="36" t="s">
        <v>13</v>
      </c>
    </row>
    <row r="6" ht="31.5" customHeight="1">
      <c r="B6" s="36" t="s">
        <v>67</v>
      </c>
    </row>
    <row r="7" ht="43.5" customHeight="1">
      <c r="B7" s="37" t="s">
        <v>49</v>
      </c>
    </row>
    <row r="8" ht="31.5" customHeight="1">
      <c r="B8" s="38" t="str">
        <f>"All figures, unless otherwise stated, are from YouGov Plc.  Total sample size was "&amp;TEXT(SampleSize,"#,##0")&amp;" adults. Fieldwork was undertaken between "&amp;FieldWork&amp;".  The survey was carried out online. The figures have been weighted and are representative of all GB adults (aged 18+)."</f>
        <v>All figures, unless otherwise stated, are from YouGov Plc.  Total sample size was 1,928 adults. Fieldwork was undertaken between 24th - 25th May 2011.  The survey was carried out online. The figures have been weighted and are representative of all GB adults (aged 18+).</v>
      </c>
    </row>
    <row r="9" ht="43.5" customHeight="1"/>
    <row r="10" ht="25.5">
      <c r="B10" s="36" t="s">
        <v>71</v>
      </c>
    </row>
    <row r="11" ht="38.25">
      <c r="B11" s="36" t="s">
        <v>70</v>
      </c>
    </row>
    <row r="13" ht="25.5">
      <c r="B13" s="38" t="s">
        <v>68</v>
      </c>
    </row>
  </sheetData>
  <sheetProtection/>
  <printOptions/>
  <pageMargins left="0.1968503937007874" right="0.1968503937007874" top="0.3937007874015748" bottom="0.3937007874015748" header="0" footer="0.196850393700787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indexed="33"/>
  </sheetPr>
  <dimension ref="A1:U89"/>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X63" sqref="X63"/>
    </sheetView>
  </sheetViews>
  <sheetFormatPr defaultColWidth="9.33203125" defaultRowHeight="11.25"/>
  <cols>
    <col min="1" max="1" width="49.83203125" style="55" customWidth="1"/>
    <col min="2" max="2" width="7.66015625" style="55" customWidth="1"/>
    <col min="3" max="3" width="5.33203125" style="55" customWidth="1"/>
    <col min="4" max="4" width="4.83203125" style="55" customWidth="1"/>
    <col min="5" max="5" width="5.33203125" style="55" customWidth="1"/>
    <col min="6" max="6" width="5" style="55" customWidth="1"/>
    <col min="7" max="7" width="4.83203125" style="55" customWidth="1"/>
    <col min="8" max="8" width="5.33203125" style="55" customWidth="1"/>
    <col min="9" max="9" width="6.16015625" style="55" customWidth="1"/>
    <col min="10" max="10" width="7.5" style="55" customWidth="1"/>
    <col min="11" max="12" width="5.5" style="55" customWidth="1"/>
    <col min="13" max="13" width="5.66015625" style="55" customWidth="1"/>
    <col min="14" max="14" width="5.16015625" style="55" customWidth="1"/>
    <col min="15" max="15" width="6.16015625" style="55" customWidth="1"/>
    <col min="16" max="16" width="5.83203125" style="55" customWidth="1"/>
    <col min="17" max="17" width="7.83203125" style="55" customWidth="1"/>
    <col min="18" max="18" width="7.5" style="55" customWidth="1"/>
    <col min="19" max="19" width="9.16015625" style="55" customWidth="1"/>
    <col min="20" max="20" width="6.16015625" style="55" customWidth="1"/>
    <col min="21" max="21" width="8.83203125" style="55" customWidth="1"/>
    <col min="22" max="27" width="9.33203125" style="55" customWidth="1"/>
    <col min="28" max="16384" width="9.33203125" style="55" customWidth="1"/>
  </cols>
  <sheetData>
    <row r="1" ht="18">
      <c r="A1" s="54" t="s">
        <v>140</v>
      </c>
    </row>
    <row r="2" ht="12.75">
      <c r="A2" s="56"/>
    </row>
    <row r="3" ht="11.25">
      <c r="A3" s="57" t="s">
        <v>141</v>
      </c>
    </row>
    <row r="4" ht="11.25">
      <c r="A4" s="57" t="str">
        <f>"Fieldwork: "&amp;FieldWork</f>
        <v>Fieldwork: 24th - 25th May 2011</v>
      </c>
    </row>
    <row r="5" spans="2:21" s="58" customFormat="1" ht="11.25" customHeight="1">
      <c r="B5" s="48"/>
      <c r="C5" s="70" t="s">
        <v>93</v>
      </c>
      <c r="D5" s="71"/>
      <c r="E5" s="72"/>
      <c r="F5" s="70" t="s">
        <v>94</v>
      </c>
      <c r="G5" s="71"/>
      <c r="H5" s="72"/>
      <c r="I5" s="70" t="s">
        <v>95</v>
      </c>
      <c r="J5" s="72"/>
      <c r="K5" s="70" t="s">
        <v>96</v>
      </c>
      <c r="L5" s="71"/>
      <c r="M5" s="71"/>
      <c r="N5" s="72"/>
      <c r="O5" s="70" t="s">
        <v>142</v>
      </c>
      <c r="P5" s="72"/>
      <c r="Q5" s="70" t="s">
        <v>97</v>
      </c>
      <c r="R5" s="71"/>
      <c r="S5" s="71"/>
      <c r="T5" s="71"/>
      <c r="U5" s="72"/>
    </row>
    <row r="6" spans="1:21" s="58" customFormat="1" ht="22.5" customHeight="1">
      <c r="A6" s="45"/>
      <c r="B6" s="48" t="s">
        <v>47</v>
      </c>
      <c r="C6" s="48" t="s">
        <v>76</v>
      </c>
      <c r="D6" s="48" t="s">
        <v>77</v>
      </c>
      <c r="E6" s="48" t="s">
        <v>78</v>
      </c>
      <c r="F6" s="48" t="s">
        <v>76</v>
      </c>
      <c r="G6" s="48" t="s">
        <v>77</v>
      </c>
      <c r="H6" s="48" t="s">
        <v>78</v>
      </c>
      <c r="I6" s="48" t="s">
        <v>80</v>
      </c>
      <c r="J6" s="48" t="s">
        <v>81</v>
      </c>
      <c r="K6" s="48" t="s">
        <v>82</v>
      </c>
      <c r="L6" s="48" t="s">
        <v>83</v>
      </c>
      <c r="M6" s="48" t="s">
        <v>84</v>
      </c>
      <c r="N6" s="48" t="s">
        <v>85</v>
      </c>
      <c r="O6" s="48" t="s">
        <v>86</v>
      </c>
      <c r="P6" s="48" t="s">
        <v>87</v>
      </c>
      <c r="Q6" s="48" t="s">
        <v>88</v>
      </c>
      <c r="R6" s="48" t="s">
        <v>89</v>
      </c>
      <c r="S6" s="48" t="s">
        <v>90</v>
      </c>
      <c r="T6" s="48" t="s">
        <v>91</v>
      </c>
      <c r="U6" s="48" t="s">
        <v>92</v>
      </c>
    </row>
    <row r="7" spans="1:21" s="60" customFormat="1" ht="11.25">
      <c r="A7" s="59" t="s">
        <v>139</v>
      </c>
      <c r="B7" s="49">
        <v>1928</v>
      </c>
      <c r="C7" s="50">
        <v>584</v>
      </c>
      <c r="D7" s="50">
        <v>654</v>
      </c>
      <c r="E7" s="50">
        <v>158</v>
      </c>
      <c r="F7" s="50">
        <v>596</v>
      </c>
      <c r="G7" s="50">
        <v>511</v>
      </c>
      <c r="H7" s="50">
        <v>444</v>
      </c>
      <c r="I7" s="50">
        <v>937</v>
      </c>
      <c r="J7" s="50">
        <v>991</v>
      </c>
      <c r="K7" s="50">
        <v>233</v>
      </c>
      <c r="L7" s="50">
        <v>492</v>
      </c>
      <c r="M7" s="50">
        <v>659</v>
      </c>
      <c r="N7" s="50">
        <v>544</v>
      </c>
      <c r="O7" s="50">
        <v>1099</v>
      </c>
      <c r="P7" s="50">
        <v>829</v>
      </c>
      <c r="Q7" s="50">
        <v>247</v>
      </c>
      <c r="R7" s="50">
        <v>627</v>
      </c>
      <c r="S7" s="50">
        <v>413</v>
      </c>
      <c r="T7" s="50">
        <v>474</v>
      </c>
      <c r="U7" s="50">
        <v>168</v>
      </c>
    </row>
    <row r="8" spans="1:21" s="61" customFormat="1" ht="11.25">
      <c r="A8" s="69" t="s">
        <v>21</v>
      </c>
      <c r="B8" s="52">
        <v>1928</v>
      </c>
      <c r="C8" s="53">
        <v>570</v>
      </c>
      <c r="D8" s="53">
        <v>623</v>
      </c>
      <c r="E8" s="53">
        <v>162</v>
      </c>
      <c r="F8" s="53">
        <v>586</v>
      </c>
      <c r="G8" s="53">
        <v>481</v>
      </c>
      <c r="H8" s="53">
        <v>467</v>
      </c>
      <c r="I8" s="53">
        <v>946</v>
      </c>
      <c r="J8" s="53">
        <v>982</v>
      </c>
      <c r="K8" s="53">
        <v>145</v>
      </c>
      <c r="L8" s="53">
        <v>465</v>
      </c>
      <c r="M8" s="53">
        <v>806</v>
      </c>
      <c r="N8" s="53">
        <v>512</v>
      </c>
      <c r="O8" s="53">
        <v>1285</v>
      </c>
      <c r="P8" s="53">
        <v>643</v>
      </c>
      <c r="Q8" s="53">
        <v>331</v>
      </c>
      <c r="R8" s="53">
        <v>666</v>
      </c>
      <c r="S8" s="53">
        <v>366</v>
      </c>
      <c r="T8" s="53">
        <v>398</v>
      </c>
      <c r="U8" s="53">
        <v>167</v>
      </c>
    </row>
    <row r="9" spans="2:21" s="60" customFormat="1" ht="11.25">
      <c r="B9" s="46" t="s">
        <v>35</v>
      </c>
      <c r="C9" s="47" t="s">
        <v>35</v>
      </c>
      <c r="D9" s="47" t="s">
        <v>35</v>
      </c>
      <c r="E9" s="47" t="s">
        <v>35</v>
      </c>
      <c r="F9" s="47" t="s">
        <v>35</v>
      </c>
      <c r="G9" s="47" t="s">
        <v>35</v>
      </c>
      <c r="H9" s="47" t="s">
        <v>35</v>
      </c>
      <c r="I9" s="47" t="s">
        <v>35</v>
      </c>
      <c r="J9" s="47" t="s">
        <v>35</v>
      </c>
      <c r="K9" s="47" t="s">
        <v>35</v>
      </c>
      <c r="L9" s="47" t="s">
        <v>35</v>
      </c>
      <c r="M9" s="47" t="s">
        <v>35</v>
      </c>
      <c r="N9" s="47" t="s">
        <v>35</v>
      </c>
      <c r="O9" s="47" t="s">
        <v>35</v>
      </c>
      <c r="P9" s="47" t="s">
        <v>35</v>
      </c>
      <c r="Q9" s="47" t="s">
        <v>35</v>
      </c>
      <c r="R9" s="47" t="s">
        <v>35</v>
      </c>
      <c r="S9" s="47" t="s">
        <v>35</v>
      </c>
      <c r="T9" s="47" t="s">
        <v>35</v>
      </c>
      <c r="U9" s="47" t="s">
        <v>35</v>
      </c>
    </row>
    <row r="11" spans="1:2" ht="33.75">
      <c r="A11" s="51" t="s">
        <v>98</v>
      </c>
      <c r="B11" s="58"/>
    </row>
    <row r="12" spans="1:21" ht="11.25">
      <c r="A12" s="62" t="s">
        <v>99</v>
      </c>
      <c r="B12" s="63">
        <v>60</v>
      </c>
      <c r="C12" s="64">
        <v>68</v>
      </c>
      <c r="D12" s="65">
        <v>64</v>
      </c>
      <c r="E12" s="65">
        <v>70</v>
      </c>
      <c r="F12" s="64">
        <v>65</v>
      </c>
      <c r="G12" s="65">
        <v>64</v>
      </c>
      <c r="H12" s="65">
        <v>65</v>
      </c>
      <c r="I12" s="64">
        <v>62</v>
      </c>
      <c r="J12" s="65">
        <v>59</v>
      </c>
      <c r="K12" s="64">
        <v>66</v>
      </c>
      <c r="L12" s="65">
        <v>59</v>
      </c>
      <c r="M12" s="65">
        <v>58</v>
      </c>
      <c r="N12" s="65">
        <v>61</v>
      </c>
      <c r="O12" s="64">
        <v>65</v>
      </c>
      <c r="P12" s="65">
        <v>54</v>
      </c>
      <c r="Q12" s="64">
        <v>64</v>
      </c>
      <c r="R12" s="65">
        <v>59</v>
      </c>
      <c r="S12" s="65">
        <v>61</v>
      </c>
      <c r="T12" s="65">
        <v>59</v>
      </c>
      <c r="U12" s="65">
        <v>60</v>
      </c>
    </row>
    <row r="13" spans="1:21" ht="11.25">
      <c r="A13" s="62" t="s">
        <v>100</v>
      </c>
      <c r="B13" s="63">
        <v>3</v>
      </c>
      <c r="C13" s="64">
        <v>4</v>
      </c>
      <c r="D13" s="65">
        <v>2</v>
      </c>
      <c r="E13" s="65">
        <v>3</v>
      </c>
      <c r="F13" s="64">
        <v>4</v>
      </c>
      <c r="G13" s="65">
        <v>2</v>
      </c>
      <c r="H13" s="65">
        <v>2</v>
      </c>
      <c r="I13" s="64">
        <v>5</v>
      </c>
      <c r="J13" s="65">
        <v>2</v>
      </c>
      <c r="K13" s="64">
        <v>3</v>
      </c>
      <c r="L13" s="65">
        <v>4</v>
      </c>
      <c r="M13" s="65">
        <v>3</v>
      </c>
      <c r="N13" s="65">
        <v>3</v>
      </c>
      <c r="O13" s="64">
        <v>3</v>
      </c>
      <c r="P13" s="65">
        <v>3</v>
      </c>
      <c r="Q13" s="64">
        <v>2</v>
      </c>
      <c r="R13" s="65">
        <v>4</v>
      </c>
      <c r="S13" s="65">
        <v>4</v>
      </c>
      <c r="T13" s="65">
        <v>2</v>
      </c>
      <c r="U13" s="65">
        <v>5</v>
      </c>
    </row>
    <row r="14" spans="1:21" ht="11.25">
      <c r="A14" s="62" t="s">
        <v>101</v>
      </c>
      <c r="B14" s="63">
        <v>33</v>
      </c>
      <c r="C14" s="64">
        <v>27</v>
      </c>
      <c r="D14" s="65">
        <v>32</v>
      </c>
      <c r="E14" s="65">
        <v>27</v>
      </c>
      <c r="F14" s="64">
        <v>29</v>
      </c>
      <c r="G14" s="65">
        <v>31</v>
      </c>
      <c r="H14" s="65">
        <v>30</v>
      </c>
      <c r="I14" s="64">
        <v>30</v>
      </c>
      <c r="J14" s="65">
        <v>35</v>
      </c>
      <c r="K14" s="64">
        <v>22</v>
      </c>
      <c r="L14" s="65">
        <v>32</v>
      </c>
      <c r="M14" s="65">
        <v>37</v>
      </c>
      <c r="N14" s="65">
        <v>33</v>
      </c>
      <c r="O14" s="64">
        <v>29</v>
      </c>
      <c r="P14" s="65">
        <v>38</v>
      </c>
      <c r="Q14" s="64">
        <v>31</v>
      </c>
      <c r="R14" s="65">
        <v>33</v>
      </c>
      <c r="S14" s="65">
        <v>32</v>
      </c>
      <c r="T14" s="65">
        <v>35</v>
      </c>
      <c r="U14" s="65">
        <v>33</v>
      </c>
    </row>
    <row r="15" spans="1:21" ht="11.25">
      <c r="A15" s="62" t="s">
        <v>79</v>
      </c>
      <c r="B15" s="63">
        <v>3</v>
      </c>
      <c r="C15" s="64">
        <v>1</v>
      </c>
      <c r="D15" s="65">
        <v>2</v>
      </c>
      <c r="E15" s="65">
        <v>0</v>
      </c>
      <c r="F15" s="64">
        <v>2</v>
      </c>
      <c r="G15" s="65">
        <v>3</v>
      </c>
      <c r="H15" s="65">
        <v>3</v>
      </c>
      <c r="I15" s="64">
        <v>3</v>
      </c>
      <c r="J15" s="65">
        <v>4</v>
      </c>
      <c r="K15" s="64">
        <v>9</v>
      </c>
      <c r="L15" s="65">
        <v>5</v>
      </c>
      <c r="M15" s="65">
        <v>2</v>
      </c>
      <c r="N15" s="65">
        <v>2</v>
      </c>
      <c r="O15" s="64">
        <v>2</v>
      </c>
      <c r="P15" s="65">
        <v>5</v>
      </c>
      <c r="Q15" s="64">
        <v>3</v>
      </c>
      <c r="R15" s="65">
        <v>3</v>
      </c>
      <c r="S15" s="65">
        <v>3</v>
      </c>
      <c r="T15" s="65">
        <v>5</v>
      </c>
      <c r="U15" s="65">
        <v>2</v>
      </c>
    </row>
    <row r="16" spans="1:21" ht="11.25">
      <c r="A16" s="62"/>
      <c r="B16" s="63"/>
      <c r="C16" s="66"/>
      <c r="D16" s="65"/>
      <c r="E16" s="65"/>
      <c r="F16" s="66"/>
      <c r="G16" s="65"/>
      <c r="H16" s="65"/>
      <c r="I16" s="66"/>
      <c r="J16" s="65"/>
      <c r="K16" s="66"/>
      <c r="L16" s="65"/>
      <c r="M16" s="65"/>
      <c r="N16" s="65"/>
      <c r="O16" s="66"/>
      <c r="P16" s="65"/>
      <c r="Q16" s="66"/>
      <c r="R16" s="65"/>
      <c r="S16" s="65"/>
      <c r="T16" s="65"/>
      <c r="U16" s="65"/>
    </row>
    <row r="17" spans="1:2" ht="22.5">
      <c r="A17" s="51" t="s">
        <v>102</v>
      </c>
      <c r="B17" s="58"/>
    </row>
    <row r="18" spans="1:21" ht="11.25">
      <c r="A18" s="62" t="s">
        <v>103</v>
      </c>
      <c r="B18" s="63">
        <v>16</v>
      </c>
      <c r="C18" s="64">
        <v>13</v>
      </c>
      <c r="D18" s="65">
        <v>22</v>
      </c>
      <c r="E18" s="65">
        <v>16</v>
      </c>
      <c r="F18" s="64">
        <v>12</v>
      </c>
      <c r="G18" s="65">
        <v>20</v>
      </c>
      <c r="H18" s="65">
        <v>17</v>
      </c>
      <c r="I18" s="64">
        <v>15</v>
      </c>
      <c r="J18" s="65">
        <v>16</v>
      </c>
      <c r="K18" s="64">
        <v>20</v>
      </c>
      <c r="L18" s="65">
        <v>20</v>
      </c>
      <c r="M18" s="65">
        <v>14</v>
      </c>
      <c r="N18" s="65">
        <v>12</v>
      </c>
      <c r="O18" s="64">
        <v>17</v>
      </c>
      <c r="P18" s="65">
        <v>14</v>
      </c>
      <c r="Q18" s="64">
        <v>18</v>
      </c>
      <c r="R18" s="65">
        <v>15</v>
      </c>
      <c r="S18" s="65">
        <v>12</v>
      </c>
      <c r="T18" s="65">
        <v>17</v>
      </c>
      <c r="U18" s="65">
        <v>22</v>
      </c>
    </row>
    <row r="19" spans="1:21" ht="11.25">
      <c r="A19" s="62" t="s">
        <v>104</v>
      </c>
      <c r="B19" s="63">
        <v>56</v>
      </c>
      <c r="C19" s="64">
        <v>57</v>
      </c>
      <c r="D19" s="65">
        <v>60</v>
      </c>
      <c r="E19" s="65">
        <v>65</v>
      </c>
      <c r="F19" s="64">
        <v>57</v>
      </c>
      <c r="G19" s="65">
        <v>61</v>
      </c>
      <c r="H19" s="65">
        <v>62</v>
      </c>
      <c r="I19" s="64">
        <v>55</v>
      </c>
      <c r="J19" s="65">
        <v>57</v>
      </c>
      <c r="K19" s="64">
        <v>59</v>
      </c>
      <c r="L19" s="65">
        <v>54</v>
      </c>
      <c r="M19" s="65">
        <v>57</v>
      </c>
      <c r="N19" s="65">
        <v>58</v>
      </c>
      <c r="O19" s="64">
        <v>59</v>
      </c>
      <c r="P19" s="65">
        <v>54</v>
      </c>
      <c r="Q19" s="64">
        <v>56</v>
      </c>
      <c r="R19" s="65">
        <v>57</v>
      </c>
      <c r="S19" s="65">
        <v>61</v>
      </c>
      <c r="T19" s="65">
        <v>54</v>
      </c>
      <c r="U19" s="65">
        <v>50</v>
      </c>
    </row>
    <row r="20" spans="1:21" ht="11.25">
      <c r="A20" s="67" t="s">
        <v>143</v>
      </c>
      <c r="B20" s="68">
        <f aca="true" t="shared" si="0" ref="B20:U20">B18+B19</f>
        <v>72</v>
      </c>
      <c r="C20" s="68">
        <f t="shared" si="0"/>
        <v>70</v>
      </c>
      <c r="D20" s="68">
        <f t="shared" si="0"/>
        <v>82</v>
      </c>
      <c r="E20" s="68">
        <f t="shared" si="0"/>
        <v>81</v>
      </c>
      <c r="F20" s="68">
        <f t="shared" si="0"/>
        <v>69</v>
      </c>
      <c r="G20" s="68">
        <f t="shared" si="0"/>
        <v>81</v>
      </c>
      <c r="H20" s="68">
        <f t="shared" si="0"/>
        <v>79</v>
      </c>
      <c r="I20" s="68">
        <f t="shared" si="0"/>
        <v>70</v>
      </c>
      <c r="J20" s="68">
        <f t="shared" si="0"/>
        <v>73</v>
      </c>
      <c r="K20" s="68">
        <f t="shared" si="0"/>
        <v>79</v>
      </c>
      <c r="L20" s="68">
        <f t="shared" si="0"/>
        <v>74</v>
      </c>
      <c r="M20" s="68">
        <f t="shared" si="0"/>
        <v>71</v>
      </c>
      <c r="N20" s="68">
        <f t="shared" si="0"/>
        <v>70</v>
      </c>
      <c r="O20" s="68">
        <f t="shared" si="0"/>
        <v>76</v>
      </c>
      <c r="P20" s="68">
        <f t="shared" si="0"/>
        <v>68</v>
      </c>
      <c r="Q20" s="68">
        <f t="shared" si="0"/>
        <v>74</v>
      </c>
      <c r="R20" s="68">
        <f t="shared" si="0"/>
        <v>72</v>
      </c>
      <c r="S20" s="68">
        <f t="shared" si="0"/>
        <v>73</v>
      </c>
      <c r="T20" s="68">
        <f t="shared" si="0"/>
        <v>71</v>
      </c>
      <c r="U20" s="68">
        <f t="shared" si="0"/>
        <v>72</v>
      </c>
    </row>
    <row r="21" spans="1:21" ht="11.25">
      <c r="A21" s="62" t="s">
        <v>105</v>
      </c>
      <c r="B21" s="63">
        <v>16</v>
      </c>
      <c r="C21" s="64">
        <v>20</v>
      </c>
      <c r="D21" s="65">
        <v>11</v>
      </c>
      <c r="E21" s="65">
        <v>11</v>
      </c>
      <c r="F21" s="64">
        <v>21</v>
      </c>
      <c r="G21" s="65">
        <v>11</v>
      </c>
      <c r="H21" s="65">
        <v>11</v>
      </c>
      <c r="I21" s="64">
        <v>18</v>
      </c>
      <c r="J21" s="65">
        <v>13</v>
      </c>
      <c r="K21" s="64">
        <v>6</v>
      </c>
      <c r="L21" s="65">
        <v>12</v>
      </c>
      <c r="M21" s="65">
        <v>17</v>
      </c>
      <c r="N21" s="65">
        <v>22</v>
      </c>
      <c r="O21" s="64">
        <v>15</v>
      </c>
      <c r="P21" s="65">
        <v>16</v>
      </c>
      <c r="Q21" s="64">
        <v>16</v>
      </c>
      <c r="R21" s="65">
        <v>16</v>
      </c>
      <c r="S21" s="65">
        <v>16</v>
      </c>
      <c r="T21" s="65">
        <v>16</v>
      </c>
      <c r="U21" s="65">
        <v>14</v>
      </c>
    </row>
    <row r="22" spans="1:21" ht="11.25">
      <c r="A22" s="62" t="s">
        <v>106</v>
      </c>
      <c r="B22" s="63">
        <v>3</v>
      </c>
      <c r="C22" s="64">
        <v>3</v>
      </c>
      <c r="D22" s="65">
        <v>1</v>
      </c>
      <c r="E22" s="65">
        <v>3</v>
      </c>
      <c r="F22" s="64">
        <v>3</v>
      </c>
      <c r="G22" s="65">
        <v>2</v>
      </c>
      <c r="H22" s="65">
        <v>2</v>
      </c>
      <c r="I22" s="64">
        <v>4</v>
      </c>
      <c r="J22" s="65">
        <v>2</v>
      </c>
      <c r="K22" s="64">
        <v>2</v>
      </c>
      <c r="L22" s="65">
        <v>3</v>
      </c>
      <c r="M22" s="65">
        <v>4</v>
      </c>
      <c r="N22" s="65">
        <v>3</v>
      </c>
      <c r="O22" s="64">
        <v>3</v>
      </c>
      <c r="P22" s="65">
        <v>3</v>
      </c>
      <c r="Q22" s="64">
        <v>3</v>
      </c>
      <c r="R22" s="65">
        <v>3</v>
      </c>
      <c r="S22" s="65">
        <v>2</v>
      </c>
      <c r="T22" s="65">
        <v>2</v>
      </c>
      <c r="U22" s="65">
        <v>7</v>
      </c>
    </row>
    <row r="23" spans="1:21" ht="11.25">
      <c r="A23" s="67" t="s">
        <v>144</v>
      </c>
      <c r="B23" s="68">
        <f aca="true" t="shared" si="1" ref="B23:U23">B21+B22</f>
        <v>19</v>
      </c>
      <c r="C23" s="68">
        <f t="shared" si="1"/>
        <v>23</v>
      </c>
      <c r="D23" s="68">
        <f t="shared" si="1"/>
        <v>12</v>
      </c>
      <c r="E23" s="68">
        <f t="shared" si="1"/>
        <v>14</v>
      </c>
      <c r="F23" s="68">
        <f t="shared" si="1"/>
        <v>24</v>
      </c>
      <c r="G23" s="68">
        <f t="shared" si="1"/>
        <v>13</v>
      </c>
      <c r="H23" s="68">
        <f t="shared" si="1"/>
        <v>13</v>
      </c>
      <c r="I23" s="68">
        <f t="shared" si="1"/>
        <v>22</v>
      </c>
      <c r="J23" s="68">
        <f t="shared" si="1"/>
        <v>15</v>
      </c>
      <c r="K23" s="68">
        <f t="shared" si="1"/>
        <v>8</v>
      </c>
      <c r="L23" s="68">
        <f t="shared" si="1"/>
        <v>15</v>
      </c>
      <c r="M23" s="68">
        <f t="shared" si="1"/>
        <v>21</v>
      </c>
      <c r="N23" s="68">
        <f t="shared" si="1"/>
        <v>25</v>
      </c>
      <c r="O23" s="68">
        <f t="shared" si="1"/>
        <v>18</v>
      </c>
      <c r="P23" s="68">
        <f t="shared" si="1"/>
        <v>19</v>
      </c>
      <c r="Q23" s="68">
        <f t="shared" si="1"/>
        <v>19</v>
      </c>
      <c r="R23" s="68">
        <f t="shared" si="1"/>
        <v>19</v>
      </c>
      <c r="S23" s="68">
        <f t="shared" si="1"/>
        <v>18</v>
      </c>
      <c r="T23" s="68">
        <f t="shared" si="1"/>
        <v>18</v>
      </c>
      <c r="U23" s="68">
        <f t="shared" si="1"/>
        <v>21</v>
      </c>
    </row>
    <row r="24" spans="1:21" ht="11.25">
      <c r="A24" s="62" t="s">
        <v>79</v>
      </c>
      <c r="B24" s="63">
        <v>9</v>
      </c>
      <c r="C24" s="64">
        <v>7</v>
      </c>
      <c r="D24" s="65">
        <v>5</v>
      </c>
      <c r="E24" s="65">
        <v>6</v>
      </c>
      <c r="F24" s="64">
        <v>6</v>
      </c>
      <c r="G24" s="65">
        <v>7</v>
      </c>
      <c r="H24" s="65">
        <v>8</v>
      </c>
      <c r="I24" s="64">
        <v>8</v>
      </c>
      <c r="J24" s="65">
        <v>11</v>
      </c>
      <c r="K24" s="64">
        <v>14</v>
      </c>
      <c r="L24" s="65">
        <v>11</v>
      </c>
      <c r="M24" s="65">
        <v>9</v>
      </c>
      <c r="N24" s="65">
        <v>6</v>
      </c>
      <c r="O24" s="64">
        <v>6</v>
      </c>
      <c r="P24" s="65">
        <v>13</v>
      </c>
      <c r="Q24" s="64">
        <v>7</v>
      </c>
      <c r="R24" s="65">
        <v>9</v>
      </c>
      <c r="S24" s="65">
        <v>9</v>
      </c>
      <c r="T24" s="65">
        <v>11</v>
      </c>
      <c r="U24" s="65">
        <v>8</v>
      </c>
    </row>
    <row r="25" spans="1:21" ht="11.25">
      <c r="A25" s="62"/>
      <c r="B25" s="63"/>
      <c r="C25" s="66"/>
      <c r="D25" s="65"/>
      <c r="E25" s="65"/>
      <c r="F25" s="66"/>
      <c r="G25" s="65"/>
      <c r="H25" s="65"/>
      <c r="I25" s="66"/>
      <c r="J25" s="65"/>
      <c r="K25" s="66"/>
      <c r="L25" s="65"/>
      <c r="M25" s="65"/>
      <c r="N25" s="65"/>
      <c r="O25" s="66"/>
      <c r="P25" s="65"/>
      <c r="Q25" s="66"/>
      <c r="R25" s="65"/>
      <c r="S25" s="65"/>
      <c r="T25" s="65"/>
      <c r="U25" s="65"/>
    </row>
    <row r="26" spans="1:2" ht="33.75">
      <c r="A26" s="51" t="s">
        <v>107</v>
      </c>
      <c r="B26" s="58"/>
    </row>
    <row r="27" spans="1:21" ht="11.25">
      <c r="A27" s="62" t="s">
        <v>112</v>
      </c>
      <c r="B27" s="63">
        <v>64</v>
      </c>
      <c r="C27" s="64">
        <v>65</v>
      </c>
      <c r="D27" s="65">
        <v>71</v>
      </c>
      <c r="E27" s="65">
        <v>69</v>
      </c>
      <c r="F27" s="64">
        <v>62</v>
      </c>
      <c r="G27" s="65">
        <v>68</v>
      </c>
      <c r="H27" s="65">
        <v>71</v>
      </c>
      <c r="I27" s="64">
        <v>65</v>
      </c>
      <c r="J27" s="65">
        <v>62</v>
      </c>
      <c r="K27" s="64">
        <v>72</v>
      </c>
      <c r="L27" s="65">
        <v>60</v>
      </c>
      <c r="M27" s="65">
        <v>63</v>
      </c>
      <c r="N27" s="65">
        <v>64</v>
      </c>
      <c r="O27" s="64">
        <v>68</v>
      </c>
      <c r="P27" s="65">
        <v>59</v>
      </c>
      <c r="Q27" s="64">
        <v>68</v>
      </c>
      <c r="R27" s="65">
        <v>64</v>
      </c>
      <c r="S27" s="65">
        <v>63</v>
      </c>
      <c r="T27" s="65">
        <v>60</v>
      </c>
      <c r="U27" s="65">
        <v>69</v>
      </c>
    </row>
    <row r="28" spans="1:21" ht="11.25">
      <c r="A28" s="62" t="s">
        <v>116</v>
      </c>
      <c r="B28" s="63">
        <v>55</v>
      </c>
      <c r="C28" s="64">
        <v>61</v>
      </c>
      <c r="D28" s="65">
        <v>55</v>
      </c>
      <c r="E28" s="65">
        <v>68</v>
      </c>
      <c r="F28" s="64">
        <v>58</v>
      </c>
      <c r="G28" s="65">
        <v>51</v>
      </c>
      <c r="H28" s="65">
        <v>65</v>
      </c>
      <c r="I28" s="64">
        <v>54</v>
      </c>
      <c r="J28" s="65">
        <v>55</v>
      </c>
      <c r="K28" s="64">
        <v>39</v>
      </c>
      <c r="L28" s="65">
        <v>50</v>
      </c>
      <c r="M28" s="65">
        <v>59</v>
      </c>
      <c r="N28" s="65">
        <v>62</v>
      </c>
      <c r="O28" s="64">
        <v>62</v>
      </c>
      <c r="P28" s="65">
        <v>46</v>
      </c>
      <c r="Q28" s="64">
        <v>62</v>
      </c>
      <c r="R28" s="65">
        <v>56</v>
      </c>
      <c r="S28" s="65">
        <v>52</v>
      </c>
      <c r="T28" s="65">
        <v>54</v>
      </c>
      <c r="U28" s="65">
        <v>50</v>
      </c>
    </row>
    <row r="29" spans="1:21" ht="11.25">
      <c r="A29" s="62" t="s">
        <v>115</v>
      </c>
      <c r="B29" s="63">
        <v>33</v>
      </c>
      <c r="C29" s="64">
        <v>28</v>
      </c>
      <c r="D29" s="65">
        <v>40</v>
      </c>
      <c r="E29" s="65">
        <v>37</v>
      </c>
      <c r="F29" s="64">
        <v>28</v>
      </c>
      <c r="G29" s="65">
        <v>41</v>
      </c>
      <c r="H29" s="65">
        <v>36</v>
      </c>
      <c r="I29" s="64">
        <v>35</v>
      </c>
      <c r="J29" s="65">
        <v>31</v>
      </c>
      <c r="K29" s="64">
        <v>49</v>
      </c>
      <c r="L29" s="65">
        <v>34</v>
      </c>
      <c r="M29" s="65">
        <v>32</v>
      </c>
      <c r="N29" s="65">
        <v>26</v>
      </c>
      <c r="O29" s="64">
        <v>35</v>
      </c>
      <c r="P29" s="65">
        <v>30</v>
      </c>
      <c r="Q29" s="64">
        <v>37</v>
      </c>
      <c r="R29" s="65">
        <v>34</v>
      </c>
      <c r="S29" s="65">
        <v>29</v>
      </c>
      <c r="T29" s="65">
        <v>31</v>
      </c>
      <c r="U29" s="65">
        <v>38</v>
      </c>
    </row>
    <row r="30" spans="1:21" ht="11.25">
      <c r="A30" s="62" t="s">
        <v>108</v>
      </c>
      <c r="B30" s="63">
        <v>32</v>
      </c>
      <c r="C30" s="64">
        <v>31</v>
      </c>
      <c r="D30" s="65">
        <v>39</v>
      </c>
      <c r="E30" s="65">
        <v>26</v>
      </c>
      <c r="F30" s="64">
        <v>30</v>
      </c>
      <c r="G30" s="65">
        <v>39</v>
      </c>
      <c r="H30" s="65">
        <v>28</v>
      </c>
      <c r="I30" s="64">
        <v>26</v>
      </c>
      <c r="J30" s="65">
        <v>38</v>
      </c>
      <c r="K30" s="64">
        <v>37</v>
      </c>
      <c r="L30" s="65">
        <v>39</v>
      </c>
      <c r="M30" s="65">
        <v>29</v>
      </c>
      <c r="N30" s="65">
        <v>27</v>
      </c>
      <c r="O30" s="64">
        <v>32</v>
      </c>
      <c r="P30" s="65">
        <v>32</v>
      </c>
      <c r="Q30" s="64">
        <v>30</v>
      </c>
      <c r="R30" s="65">
        <v>31</v>
      </c>
      <c r="S30" s="65">
        <v>32</v>
      </c>
      <c r="T30" s="65">
        <v>35</v>
      </c>
      <c r="U30" s="65">
        <v>33</v>
      </c>
    </row>
    <row r="31" spans="1:21" ht="11.25">
      <c r="A31" s="62" t="s">
        <v>110</v>
      </c>
      <c r="B31" s="63">
        <v>28</v>
      </c>
      <c r="C31" s="64">
        <v>30</v>
      </c>
      <c r="D31" s="65">
        <v>31</v>
      </c>
      <c r="E31" s="65">
        <v>22</v>
      </c>
      <c r="F31" s="64">
        <v>30</v>
      </c>
      <c r="G31" s="65">
        <v>32</v>
      </c>
      <c r="H31" s="65">
        <v>23</v>
      </c>
      <c r="I31" s="64">
        <v>28</v>
      </c>
      <c r="J31" s="65">
        <v>28</v>
      </c>
      <c r="K31" s="64">
        <v>28</v>
      </c>
      <c r="L31" s="65">
        <v>26</v>
      </c>
      <c r="M31" s="65">
        <v>29</v>
      </c>
      <c r="N31" s="65">
        <v>28</v>
      </c>
      <c r="O31" s="64">
        <v>26</v>
      </c>
      <c r="P31" s="65">
        <v>31</v>
      </c>
      <c r="Q31" s="64">
        <v>25</v>
      </c>
      <c r="R31" s="65">
        <v>26</v>
      </c>
      <c r="S31" s="65">
        <v>31</v>
      </c>
      <c r="T31" s="65">
        <v>27</v>
      </c>
      <c r="U31" s="65">
        <v>34</v>
      </c>
    </row>
    <row r="32" spans="1:21" ht="11.25">
      <c r="A32" s="62" t="s">
        <v>111</v>
      </c>
      <c r="B32" s="63">
        <v>7</v>
      </c>
      <c r="C32" s="64">
        <v>10</v>
      </c>
      <c r="D32" s="65">
        <v>5</v>
      </c>
      <c r="E32" s="65">
        <v>4</v>
      </c>
      <c r="F32" s="64">
        <v>11</v>
      </c>
      <c r="G32" s="65">
        <v>4</v>
      </c>
      <c r="H32" s="65">
        <v>4</v>
      </c>
      <c r="I32" s="64">
        <v>10</v>
      </c>
      <c r="J32" s="65">
        <v>4</v>
      </c>
      <c r="K32" s="64">
        <v>5</v>
      </c>
      <c r="L32" s="65">
        <v>4</v>
      </c>
      <c r="M32" s="65">
        <v>7</v>
      </c>
      <c r="N32" s="65">
        <v>11</v>
      </c>
      <c r="O32" s="64">
        <v>7</v>
      </c>
      <c r="P32" s="65">
        <v>7</v>
      </c>
      <c r="Q32" s="64">
        <v>6</v>
      </c>
      <c r="R32" s="65">
        <v>7</v>
      </c>
      <c r="S32" s="65">
        <v>8</v>
      </c>
      <c r="T32" s="65">
        <v>7</v>
      </c>
      <c r="U32" s="65">
        <v>6</v>
      </c>
    </row>
    <row r="33" spans="1:21" ht="11.25">
      <c r="A33" s="62" t="s">
        <v>114</v>
      </c>
      <c r="B33" s="63">
        <v>6</v>
      </c>
      <c r="C33" s="64">
        <v>7</v>
      </c>
      <c r="D33" s="65">
        <v>4</v>
      </c>
      <c r="E33" s="65">
        <v>4</v>
      </c>
      <c r="F33" s="64">
        <v>6</v>
      </c>
      <c r="G33" s="65">
        <v>6</v>
      </c>
      <c r="H33" s="65">
        <v>5</v>
      </c>
      <c r="I33" s="64">
        <v>6</v>
      </c>
      <c r="J33" s="65">
        <v>7</v>
      </c>
      <c r="K33" s="64">
        <v>2</v>
      </c>
      <c r="L33" s="65">
        <v>6</v>
      </c>
      <c r="M33" s="65">
        <v>9</v>
      </c>
      <c r="N33" s="65">
        <v>6</v>
      </c>
      <c r="O33" s="64">
        <v>6</v>
      </c>
      <c r="P33" s="65">
        <v>7</v>
      </c>
      <c r="Q33" s="64">
        <v>5</v>
      </c>
      <c r="R33" s="65">
        <v>7</v>
      </c>
      <c r="S33" s="65">
        <v>5</v>
      </c>
      <c r="T33" s="65">
        <v>7</v>
      </c>
      <c r="U33" s="65">
        <v>7</v>
      </c>
    </row>
    <row r="34" spans="1:21" ht="11.25">
      <c r="A34" s="62" t="s">
        <v>109</v>
      </c>
      <c r="B34" s="63">
        <v>5</v>
      </c>
      <c r="C34" s="64">
        <v>6</v>
      </c>
      <c r="D34" s="65">
        <v>4</v>
      </c>
      <c r="E34" s="65">
        <v>3</v>
      </c>
      <c r="F34" s="64">
        <v>7</v>
      </c>
      <c r="G34" s="65">
        <v>3</v>
      </c>
      <c r="H34" s="65">
        <v>3</v>
      </c>
      <c r="I34" s="64">
        <v>6</v>
      </c>
      <c r="J34" s="65">
        <v>4</v>
      </c>
      <c r="K34" s="64">
        <v>1</v>
      </c>
      <c r="L34" s="65">
        <v>3</v>
      </c>
      <c r="M34" s="65">
        <v>5</v>
      </c>
      <c r="N34" s="65">
        <v>8</v>
      </c>
      <c r="O34" s="64">
        <v>5</v>
      </c>
      <c r="P34" s="65">
        <v>5</v>
      </c>
      <c r="Q34" s="64">
        <v>5</v>
      </c>
      <c r="R34" s="65">
        <v>6</v>
      </c>
      <c r="S34" s="65">
        <v>6</v>
      </c>
      <c r="T34" s="65">
        <v>3</v>
      </c>
      <c r="U34" s="65">
        <v>6</v>
      </c>
    </row>
    <row r="35" spans="1:21" ht="11.25">
      <c r="A35" s="62" t="s">
        <v>117</v>
      </c>
      <c r="B35" s="63">
        <v>2</v>
      </c>
      <c r="C35" s="64">
        <v>2</v>
      </c>
      <c r="D35" s="65">
        <v>0</v>
      </c>
      <c r="E35" s="65">
        <v>1</v>
      </c>
      <c r="F35" s="64">
        <v>3</v>
      </c>
      <c r="G35" s="65">
        <v>1</v>
      </c>
      <c r="H35" s="65">
        <v>1</v>
      </c>
      <c r="I35" s="64">
        <v>3</v>
      </c>
      <c r="J35" s="65">
        <v>1</v>
      </c>
      <c r="K35" s="64">
        <v>1</v>
      </c>
      <c r="L35" s="65">
        <v>2</v>
      </c>
      <c r="M35" s="65">
        <v>2</v>
      </c>
      <c r="N35" s="65">
        <v>2</v>
      </c>
      <c r="O35" s="64">
        <v>2</v>
      </c>
      <c r="P35" s="65">
        <v>2</v>
      </c>
      <c r="Q35" s="64">
        <v>2</v>
      </c>
      <c r="R35" s="65">
        <v>2</v>
      </c>
      <c r="S35" s="65">
        <v>2</v>
      </c>
      <c r="T35" s="65">
        <v>2</v>
      </c>
      <c r="U35" s="65">
        <v>1</v>
      </c>
    </row>
    <row r="36" spans="1:21" ht="11.25">
      <c r="A36" s="62" t="s">
        <v>113</v>
      </c>
      <c r="B36" s="63">
        <v>1</v>
      </c>
      <c r="C36" s="64">
        <v>1</v>
      </c>
      <c r="D36" s="65">
        <v>1</v>
      </c>
      <c r="E36" s="65">
        <v>0</v>
      </c>
      <c r="F36" s="64">
        <v>2</v>
      </c>
      <c r="G36" s="65">
        <v>1</v>
      </c>
      <c r="H36" s="65">
        <v>0</v>
      </c>
      <c r="I36" s="64">
        <v>2</v>
      </c>
      <c r="J36" s="65">
        <v>1</v>
      </c>
      <c r="K36" s="64">
        <v>0</v>
      </c>
      <c r="L36" s="65">
        <v>2</v>
      </c>
      <c r="M36" s="65">
        <v>1</v>
      </c>
      <c r="N36" s="65">
        <v>1</v>
      </c>
      <c r="O36" s="64">
        <v>1</v>
      </c>
      <c r="P36" s="65">
        <v>1</v>
      </c>
      <c r="Q36" s="64">
        <v>1</v>
      </c>
      <c r="R36" s="65">
        <v>1</v>
      </c>
      <c r="S36" s="65">
        <v>1</v>
      </c>
      <c r="T36" s="65">
        <v>2</v>
      </c>
      <c r="U36" s="65">
        <v>2</v>
      </c>
    </row>
    <row r="37" spans="1:21" ht="11.25">
      <c r="A37" s="62" t="s">
        <v>79</v>
      </c>
      <c r="B37" s="63">
        <v>9</v>
      </c>
      <c r="C37" s="64">
        <v>5</v>
      </c>
      <c r="D37" s="65">
        <v>5</v>
      </c>
      <c r="E37" s="65">
        <v>6</v>
      </c>
      <c r="F37" s="64">
        <v>7</v>
      </c>
      <c r="G37" s="65">
        <v>6</v>
      </c>
      <c r="H37" s="65">
        <v>8</v>
      </c>
      <c r="I37" s="64">
        <v>7</v>
      </c>
      <c r="J37" s="65">
        <v>11</v>
      </c>
      <c r="K37" s="64">
        <v>13</v>
      </c>
      <c r="L37" s="65">
        <v>11</v>
      </c>
      <c r="M37" s="65">
        <v>8</v>
      </c>
      <c r="N37" s="65">
        <v>7</v>
      </c>
      <c r="O37" s="64">
        <v>6</v>
      </c>
      <c r="P37" s="65">
        <v>13</v>
      </c>
      <c r="Q37" s="64">
        <v>7</v>
      </c>
      <c r="R37" s="65">
        <v>8</v>
      </c>
      <c r="S37" s="65">
        <v>8</v>
      </c>
      <c r="T37" s="65">
        <v>13</v>
      </c>
      <c r="U37" s="65">
        <v>6</v>
      </c>
    </row>
    <row r="38" spans="1:21" ht="11.25">
      <c r="A38" s="62"/>
      <c r="B38" s="63"/>
      <c r="C38" s="66"/>
      <c r="D38" s="65"/>
      <c r="E38" s="65"/>
      <c r="F38" s="66"/>
      <c r="G38" s="65"/>
      <c r="H38" s="65"/>
      <c r="I38" s="66"/>
      <c r="J38" s="65"/>
      <c r="K38" s="66"/>
      <c r="L38" s="65"/>
      <c r="M38" s="65"/>
      <c r="N38" s="65"/>
      <c r="O38" s="66"/>
      <c r="P38" s="65"/>
      <c r="Q38" s="66"/>
      <c r="R38" s="65"/>
      <c r="S38" s="65"/>
      <c r="T38" s="65"/>
      <c r="U38" s="65"/>
    </row>
    <row r="39" spans="1:21" ht="33.75">
      <c r="A39" s="51" t="s">
        <v>146</v>
      </c>
      <c r="B39" s="63"/>
      <c r="C39" s="66"/>
      <c r="D39" s="65"/>
      <c r="E39" s="65"/>
      <c r="F39" s="66"/>
      <c r="G39" s="65"/>
      <c r="H39" s="65"/>
      <c r="I39" s="66"/>
      <c r="J39" s="65"/>
      <c r="K39" s="66"/>
      <c r="L39" s="65"/>
      <c r="M39" s="65"/>
      <c r="N39" s="65"/>
      <c r="O39" s="66"/>
      <c r="P39" s="65"/>
      <c r="Q39" s="66"/>
      <c r="R39" s="65"/>
      <c r="S39" s="65"/>
      <c r="T39" s="65"/>
      <c r="U39" s="65"/>
    </row>
    <row r="40" spans="1:2" ht="11.25">
      <c r="A40" s="51" t="s">
        <v>118</v>
      </c>
      <c r="B40" s="58"/>
    </row>
    <row r="41" spans="1:21" ht="11.25">
      <c r="A41" s="62" t="s">
        <v>119</v>
      </c>
      <c r="B41" s="63">
        <v>81</v>
      </c>
      <c r="C41" s="64">
        <v>84</v>
      </c>
      <c r="D41" s="65">
        <v>87</v>
      </c>
      <c r="E41" s="65">
        <v>86</v>
      </c>
      <c r="F41" s="64">
        <v>81</v>
      </c>
      <c r="G41" s="65">
        <v>84</v>
      </c>
      <c r="H41" s="65">
        <v>86</v>
      </c>
      <c r="I41" s="64">
        <v>81</v>
      </c>
      <c r="J41" s="65">
        <v>80</v>
      </c>
      <c r="K41" s="64">
        <v>80</v>
      </c>
      <c r="L41" s="65">
        <v>80</v>
      </c>
      <c r="M41" s="65">
        <v>78</v>
      </c>
      <c r="N41" s="65">
        <v>85</v>
      </c>
      <c r="O41" s="64">
        <v>85</v>
      </c>
      <c r="P41" s="65">
        <v>75</v>
      </c>
      <c r="Q41" s="64">
        <v>83</v>
      </c>
      <c r="R41" s="65">
        <v>79</v>
      </c>
      <c r="S41" s="65">
        <v>80</v>
      </c>
      <c r="T41" s="65">
        <v>80</v>
      </c>
      <c r="U41" s="65">
        <v>85</v>
      </c>
    </row>
    <row r="42" spans="1:21" ht="11.25">
      <c r="A42" s="62" t="s">
        <v>120</v>
      </c>
      <c r="B42" s="63">
        <v>5</v>
      </c>
      <c r="C42" s="64">
        <v>5</v>
      </c>
      <c r="D42" s="65">
        <v>3</v>
      </c>
      <c r="E42" s="65">
        <v>5</v>
      </c>
      <c r="F42" s="64">
        <v>6</v>
      </c>
      <c r="G42" s="65">
        <v>3</v>
      </c>
      <c r="H42" s="65">
        <v>2</v>
      </c>
      <c r="I42" s="64">
        <v>6</v>
      </c>
      <c r="J42" s="65">
        <v>3</v>
      </c>
      <c r="K42" s="64">
        <v>2</v>
      </c>
      <c r="L42" s="65">
        <v>6</v>
      </c>
      <c r="M42" s="65">
        <v>4</v>
      </c>
      <c r="N42" s="65">
        <v>5</v>
      </c>
      <c r="O42" s="64">
        <v>5</v>
      </c>
      <c r="P42" s="65">
        <v>4</v>
      </c>
      <c r="Q42" s="64">
        <v>5</v>
      </c>
      <c r="R42" s="65">
        <v>4</v>
      </c>
      <c r="S42" s="65">
        <v>5</v>
      </c>
      <c r="T42" s="65">
        <v>3</v>
      </c>
      <c r="U42" s="65">
        <v>7</v>
      </c>
    </row>
    <row r="43" spans="1:21" ht="11.25">
      <c r="A43" s="62" t="s">
        <v>79</v>
      </c>
      <c r="B43" s="63">
        <v>15</v>
      </c>
      <c r="C43" s="64">
        <v>11</v>
      </c>
      <c r="D43" s="65">
        <v>10</v>
      </c>
      <c r="E43" s="65">
        <v>9</v>
      </c>
      <c r="F43" s="64">
        <v>13</v>
      </c>
      <c r="G43" s="65">
        <v>13</v>
      </c>
      <c r="H43" s="65">
        <v>11</v>
      </c>
      <c r="I43" s="64">
        <v>12</v>
      </c>
      <c r="J43" s="65">
        <v>17</v>
      </c>
      <c r="K43" s="64">
        <v>17</v>
      </c>
      <c r="L43" s="65">
        <v>14</v>
      </c>
      <c r="M43" s="65">
        <v>18</v>
      </c>
      <c r="N43" s="65">
        <v>10</v>
      </c>
      <c r="O43" s="64">
        <v>10</v>
      </c>
      <c r="P43" s="65">
        <v>21</v>
      </c>
      <c r="Q43" s="64">
        <v>12</v>
      </c>
      <c r="R43" s="65">
        <v>16</v>
      </c>
      <c r="S43" s="65">
        <v>15</v>
      </c>
      <c r="T43" s="65">
        <v>16</v>
      </c>
      <c r="U43" s="65">
        <v>9</v>
      </c>
    </row>
    <row r="44" spans="1:21" ht="11.25">
      <c r="A44" s="62"/>
      <c r="B44" s="63"/>
      <c r="C44" s="66"/>
      <c r="D44" s="65"/>
      <c r="E44" s="65"/>
      <c r="F44" s="66"/>
      <c r="G44" s="65"/>
      <c r="H44" s="65"/>
      <c r="I44" s="66"/>
      <c r="J44" s="65"/>
      <c r="K44" s="66"/>
      <c r="L44" s="65"/>
      <c r="M44" s="65"/>
      <c r="N44" s="65"/>
      <c r="O44" s="66"/>
      <c r="P44" s="65"/>
      <c r="Q44" s="66"/>
      <c r="R44" s="65"/>
      <c r="S44" s="65"/>
      <c r="T44" s="65"/>
      <c r="U44" s="65"/>
    </row>
    <row r="45" spans="1:2" ht="11.25">
      <c r="A45" s="51" t="s">
        <v>121</v>
      </c>
      <c r="B45" s="58"/>
    </row>
    <row r="46" spans="1:21" ht="11.25">
      <c r="A46" s="62" t="s">
        <v>122</v>
      </c>
      <c r="B46" s="63">
        <v>73</v>
      </c>
      <c r="C46" s="64">
        <v>74</v>
      </c>
      <c r="D46" s="65">
        <v>81</v>
      </c>
      <c r="E46" s="65">
        <v>77</v>
      </c>
      <c r="F46" s="64">
        <v>72</v>
      </c>
      <c r="G46" s="65">
        <v>79</v>
      </c>
      <c r="H46" s="65">
        <v>79</v>
      </c>
      <c r="I46" s="64">
        <v>73</v>
      </c>
      <c r="J46" s="65">
        <v>74</v>
      </c>
      <c r="K46" s="64">
        <v>76</v>
      </c>
      <c r="L46" s="65">
        <v>76</v>
      </c>
      <c r="M46" s="65">
        <v>72</v>
      </c>
      <c r="N46" s="65">
        <v>72</v>
      </c>
      <c r="O46" s="64">
        <v>77</v>
      </c>
      <c r="P46" s="65">
        <v>68</v>
      </c>
      <c r="Q46" s="64">
        <v>75</v>
      </c>
      <c r="R46" s="65">
        <v>73</v>
      </c>
      <c r="S46" s="65">
        <v>76</v>
      </c>
      <c r="T46" s="65">
        <v>71</v>
      </c>
      <c r="U46" s="65">
        <v>74</v>
      </c>
    </row>
    <row r="47" spans="1:21" ht="11.25">
      <c r="A47" s="62" t="s">
        <v>123</v>
      </c>
      <c r="B47" s="63">
        <v>8</v>
      </c>
      <c r="C47" s="64">
        <v>9</v>
      </c>
      <c r="D47" s="65">
        <v>6</v>
      </c>
      <c r="E47" s="65">
        <v>5</v>
      </c>
      <c r="F47" s="64">
        <v>10</v>
      </c>
      <c r="G47" s="65">
        <v>7</v>
      </c>
      <c r="H47" s="65">
        <v>4</v>
      </c>
      <c r="I47" s="64">
        <v>11</v>
      </c>
      <c r="J47" s="65">
        <v>6</v>
      </c>
      <c r="K47" s="64">
        <v>2</v>
      </c>
      <c r="L47" s="65">
        <v>9</v>
      </c>
      <c r="M47" s="65">
        <v>10</v>
      </c>
      <c r="N47" s="65">
        <v>9</v>
      </c>
      <c r="O47" s="64">
        <v>8</v>
      </c>
      <c r="P47" s="65">
        <v>9</v>
      </c>
      <c r="Q47" s="64">
        <v>7</v>
      </c>
      <c r="R47" s="65">
        <v>7</v>
      </c>
      <c r="S47" s="65">
        <v>9</v>
      </c>
      <c r="T47" s="65">
        <v>10</v>
      </c>
      <c r="U47" s="65">
        <v>11</v>
      </c>
    </row>
    <row r="48" spans="1:21" ht="11.25">
      <c r="A48" s="62" t="s">
        <v>79</v>
      </c>
      <c r="B48" s="63">
        <v>18</v>
      </c>
      <c r="C48" s="64">
        <v>17</v>
      </c>
      <c r="D48" s="65">
        <v>13</v>
      </c>
      <c r="E48" s="65">
        <v>18</v>
      </c>
      <c r="F48" s="64">
        <v>18</v>
      </c>
      <c r="G48" s="65">
        <v>14</v>
      </c>
      <c r="H48" s="65">
        <v>17</v>
      </c>
      <c r="I48" s="64">
        <v>17</v>
      </c>
      <c r="J48" s="65">
        <v>20</v>
      </c>
      <c r="K48" s="64">
        <v>22</v>
      </c>
      <c r="L48" s="65">
        <v>16</v>
      </c>
      <c r="M48" s="65">
        <v>19</v>
      </c>
      <c r="N48" s="65">
        <v>19</v>
      </c>
      <c r="O48" s="64">
        <v>15</v>
      </c>
      <c r="P48" s="65">
        <v>23</v>
      </c>
      <c r="Q48" s="64">
        <v>18</v>
      </c>
      <c r="R48" s="65">
        <v>20</v>
      </c>
      <c r="S48" s="65">
        <v>16</v>
      </c>
      <c r="T48" s="65">
        <v>19</v>
      </c>
      <c r="U48" s="65">
        <v>15</v>
      </c>
    </row>
    <row r="49" spans="1:21" ht="11.25">
      <c r="A49" s="62"/>
      <c r="B49" s="63"/>
      <c r="C49" s="66"/>
      <c r="D49" s="65"/>
      <c r="E49" s="65"/>
      <c r="F49" s="66"/>
      <c r="G49" s="65"/>
      <c r="H49" s="65"/>
      <c r="I49" s="66"/>
      <c r="J49" s="65"/>
      <c r="K49" s="66"/>
      <c r="L49" s="65"/>
      <c r="M49" s="65"/>
      <c r="N49" s="65"/>
      <c r="O49" s="66"/>
      <c r="P49" s="65"/>
      <c r="Q49" s="66"/>
      <c r="R49" s="65"/>
      <c r="S49" s="65"/>
      <c r="T49" s="65"/>
      <c r="U49" s="65"/>
    </row>
    <row r="50" spans="1:2" ht="11.25">
      <c r="A50" s="51" t="s">
        <v>121</v>
      </c>
      <c r="B50" s="58"/>
    </row>
    <row r="51" spans="1:21" ht="11.25">
      <c r="A51" s="62" t="s">
        <v>124</v>
      </c>
      <c r="B51" s="63">
        <v>70</v>
      </c>
      <c r="C51" s="64">
        <v>73</v>
      </c>
      <c r="D51" s="65">
        <v>78</v>
      </c>
      <c r="E51" s="65">
        <v>72</v>
      </c>
      <c r="F51" s="64">
        <v>69</v>
      </c>
      <c r="G51" s="65">
        <v>77</v>
      </c>
      <c r="H51" s="65">
        <v>72</v>
      </c>
      <c r="I51" s="64">
        <v>70</v>
      </c>
      <c r="J51" s="65">
        <v>70</v>
      </c>
      <c r="K51" s="64">
        <v>74</v>
      </c>
      <c r="L51" s="65">
        <v>74</v>
      </c>
      <c r="M51" s="65">
        <v>69</v>
      </c>
      <c r="N51" s="65">
        <v>67</v>
      </c>
      <c r="O51" s="64">
        <v>73</v>
      </c>
      <c r="P51" s="65">
        <v>67</v>
      </c>
      <c r="Q51" s="64">
        <v>70</v>
      </c>
      <c r="R51" s="65">
        <v>68</v>
      </c>
      <c r="S51" s="65">
        <v>71</v>
      </c>
      <c r="T51" s="65">
        <v>71</v>
      </c>
      <c r="U51" s="65">
        <v>74</v>
      </c>
    </row>
    <row r="52" spans="1:21" ht="11.25">
      <c r="A52" s="62" t="s">
        <v>125</v>
      </c>
      <c r="B52" s="63">
        <v>12</v>
      </c>
      <c r="C52" s="64">
        <v>14</v>
      </c>
      <c r="D52" s="65">
        <v>8</v>
      </c>
      <c r="E52" s="65">
        <v>11</v>
      </c>
      <c r="F52" s="64">
        <v>15</v>
      </c>
      <c r="G52" s="65">
        <v>8</v>
      </c>
      <c r="H52" s="65">
        <v>10</v>
      </c>
      <c r="I52" s="64">
        <v>15</v>
      </c>
      <c r="J52" s="65">
        <v>9</v>
      </c>
      <c r="K52" s="64">
        <v>4</v>
      </c>
      <c r="L52" s="65">
        <v>9</v>
      </c>
      <c r="M52" s="65">
        <v>12</v>
      </c>
      <c r="N52" s="65">
        <v>18</v>
      </c>
      <c r="O52" s="64">
        <v>13</v>
      </c>
      <c r="P52" s="65">
        <v>10</v>
      </c>
      <c r="Q52" s="64">
        <v>13</v>
      </c>
      <c r="R52" s="65">
        <v>13</v>
      </c>
      <c r="S52" s="65">
        <v>11</v>
      </c>
      <c r="T52" s="65">
        <v>11</v>
      </c>
      <c r="U52" s="65">
        <v>14</v>
      </c>
    </row>
    <row r="53" spans="1:21" ht="11.25">
      <c r="A53" s="62" t="s">
        <v>79</v>
      </c>
      <c r="B53" s="63">
        <v>18</v>
      </c>
      <c r="C53" s="64">
        <v>13</v>
      </c>
      <c r="D53" s="65">
        <v>14</v>
      </c>
      <c r="E53" s="65">
        <v>17</v>
      </c>
      <c r="F53" s="64">
        <v>15</v>
      </c>
      <c r="G53" s="65">
        <v>16</v>
      </c>
      <c r="H53" s="65">
        <v>18</v>
      </c>
      <c r="I53" s="64">
        <v>15</v>
      </c>
      <c r="J53" s="65">
        <v>21</v>
      </c>
      <c r="K53" s="64">
        <v>22</v>
      </c>
      <c r="L53" s="65">
        <v>17</v>
      </c>
      <c r="M53" s="65">
        <v>19</v>
      </c>
      <c r="N53" s="65">
        <v>16</v>
      </c>
      <c r="O53" s="64">
        <v>14</v>
      </c>
      <c r="P53" s="65">
        <v>23</v>
      </c>
      <c r="Q53" s="64">
        <v>18</v>
      </c>
      <c r="R53" s="65">
        <v>20</v>
      </c>
      <c r="S53" s="65">
        <v>18</v>
      </c>
      <c r="T53" s="65">
        <v>18</v>
      </c>
      <c r="U53" s="65">
        <v>11</v>
      </c>
    </row>
    <row r="54" spans="1:21" ht="11.25">
      <c r="A54" s="62"/>
      <c r="B54" s="63"/>
      <c r="C54" s="66"/>
      <c r="D54" s="65"/>
      <c r="E54" s="65"/>
      <c r="F54" s="66"/>
      <c r="G54" s="65"/>
      <c r="H54" s="65"/>
      <c r="I54" s="66"/>
      <c r="J54" s="65"/>
      <c r="K54" s="66"/>
      <c r="L54" s="65"/>
      <c r="M54" s="65"/>
      <c r="N54" s="65"/>
      <c r="O54" s="66"/>
      <c r="P54" s="65"/>
      <c r="Q54" s="66"/>
      <c r="R54" s="65"/>
      <c r="S54" s="65"/>
      <c r="T54" s="65"/>
      <c r="U54" s="65"/>
    </row>
    <row r="55" spans="1:2" ht="11.25">
      <c r="A55" s="51" t="s">
        <v>121</v>
      </c>
      <c r="B55" s="58"/>
    </row>
    <row r="56" spans="1:21" ht="11.25">
      <c r="A56" s="62" t="s">
        <v>126</v>
      </c>
      <c r="B56" s="63">
        <v>57</v>
      </c>
      <c r="C56" s="64">
        <v>62</v>
      </c>
      <c r="D56" s="65">
        <v>64</v>
      </c>
      <c r="E56" s="65">
        <v>60</v>
      </c>
      <c r="F56" s="64">
        <v>60</v>
      </c>
      <c r="G56" s="65">
        <v>65</v>
      </c>
      <c r="H56" s="65">
        <v>55</v>
      </c>
      <c r="I56" s="64">
        <v>60</v>
      </c>
      <c r="J56" s="65">
        <v>54</v>
      </c>
      <c r="K56" s="64">
        <v>61</v>
      </c>
      <c r="L56" s="65">
        <v>58</v>
      </c>
      <c r="M56" s="65">
        <v>57</v>
      </c>
      <c r="N56" s="65">
        <v>54</v>
      </c>
      <c r="O56" s="64">
        <v>59</v>
      </c>
      <c r="P56" s="65">
        <v>54</v>
      </c>
      <c r="Q56" s="64">
        <v>59</v>
      </c>
      <c r="R56" s="65">
        <v>56</v>
      </c>
      <c r="S56" s="65">
        <v>57</v>
      </c>
      <c r="T56" s="65">
        <v>56</v>
      </c>
      <c r="U56" s="65">
        <v>60</v>
      </c>
    </row>
    <row r="57" spans="1:21" ht="11.25">
      <c r="A57" s="62" t="s">
        <v>127</v>
      </c>
      <c r="B57" s="63">
        <v>10</v>
      </c>
      <c r="C57" s="64">
        <v>13</v>
      </c>
      <c r="D57" s="65">
        <v>8</v>
      </c>
      <c r="E57" s="65">
        <v>10</v>
      </c>
      <c r="F57" s="64">
        <v>11</v>
      </c>
      <c r="G57" s="65">
        <v>8</v>
      </c>
      <c r="H57" s="65">
        <v>9</v>
      </c>
      <c r="I57" s="64">
        <v>12</v>
      </c>
      <c r="J57" s="65">
        <v>9</v>
      </c>
      <c r="K57" s="64">
        <v>8</v>
      </c>
      <c r="L57" s="65">
        <v>8</v>
      </c>
      <c r="M57" s="65">
        <v>10</v>
      </c>
      <c r="N57" s="65">
        <v>14</v>
      </c>
      <c r="O57" s="64">
        <v>11</v>
      </c>
      <c r="P57" s="65">
        <v>10</v>
      </c>
      <c r="Q57" s="64">
        <v>10</v>
      </c>
      <c r="R57" s="65">
        <v>12</v>
      </c>
      <c r="S57" s="65">
        <v>10</v>
      </c>
      <c r="T57" s="65">
        <v>9</v>
      </c>
      <c r="U57" s="65">
        <v>10</v>
      </c>
    </row>
    <row r="58" spans="1:21" ht="11.25">
      <c r="A58" s="62" t="s">
        <v>79</v>
      </c>
      <c r="B58" s="63">
        <v>33</v>
      </c>
      <c r="C58" s="64">
        <v>25</v>
      </c>
      <c r="D58" s="65">
        <v>28</v>
      </c>
      <c r="E58" s="65">
        <v>30</v>
      </c>
      <c r="F58" s="64">
        <v>29</v>
      </c>
      <c r="G58" s="65">
        <v>28</v>
      </c>
      <c r="H58" s="65">
        <v>37</v>
      </c>
      <c r="I58" s="64">
        <v>28</v>
      </c>
      <c r="J58" s="65">
        <v>37</v>
      </c>
      <c r="K58" s="64">
        <v>31</v>
      </c>
      <c r="L58" s="65">
        <v>34</v>
      </c>
      <c r="M58" s="65">
        <v>33</v>
      </c>
      <c r="N58" s="65">
        <v>32</v>
      </c>
      <c r="O58" s="64">
        <v>30</v>
      </c>
      <c r="P58" s="65">
        <v>36</v>
      </c>
      <c r="Q58" s="64">
        <v>31</v>
      </c>
      <c r="R58" s="65">
        <v>32</v>
      </c>
      <c r="S58" s="65">
        <v>32</v>
      </c>
      <c r="T58" s="65">
        <v>35</v>
      </c>
      <c r="U58" s="65">
        <v>29</v>
      </c>
    </row>
    <row r="59" spans="1:21" ht="11.25">
      <c r="A59" s="62"/>
      <c r="B59" s="63"/>
      <c r="C59" s="66"/>
      <c r="D59" s="65"/>
      <c r="E59" s="65"/>
      <c r="F59" s="66"/>
      <c r="G59" s="65"/>
      <c r="H59" s="65"/>
      <c r="I59" s="66"/>
      <c r="J59" s="65"/>
      <c r="K59" s="66"/>
      <c r="L59" s="65"/>
      <c r="M59" s="65"/>
      <c r="N59" s="65"/>
      <c r="O59" s="66"/>
      <c r="P59" s="65"/>
      <c r="Q59" s="66"/>
      <c r="R59" s="65"/>
      <c r="S59" s="65"/>
      <c r="T59" s="65"/>
      <c r="U59" s="65"/>
    </row>
    <row r="60" spans="1:2" ht="11.25">
      <c r="A60" s="51" t="s">
        <v>128</v>
      </c>
      <c r="B60" s="58"/>
    </row>
    <row r="61" spans="1:21" ht="11.25">
      <c r="A61" s="62" t="s">
        <v>129</v>
      </c>
      <c r="B61" s="63">
        <v>44</v>
      </c>
      <c r="C61" s="64">
        <v>44</v>
      </c>
      <c r="D61" s="65">
        <v>53</v>
      </c>
      <c r="E61" s="65">
        <v>44</v>
      </c>
      <c r="F61" s="64">
        <v>40</v>
      </c>
      <c r="G61" s="65">
        <v>55</v>
      </c>
      <c r="H61" s="65">
        <v>41</v>
      </c>
      <c r="I61" s="64">
        <v>44</v>
      </c>
      <c r="J61" s="65">
        <v>43</v>
      </c>
      <c r="K61" s="64">
        <v>51</v>
      </c>
      <c r="L61" s="65">
        <v>45</v>
      </c>
      <c r="M61" s="65">
        <v>42</v>
      </c>
      <c r="N61" s="65">
        <v>41</v>
      </c>
      <c r="O61" s="64">
        <v>45</v>
      </c>
      <c r="P61" s="65">
        <v>42</v>
      </c>
      <c r="Q61" s="64">
        <v>50</v>
      </c>
      <c r="R61" s="65">
        <v>43</v>
      </c>
      <c r="S61" s="65">
        <v>38</v>
      </c>
      <c r="T61" s="65">
        <v>43</v>
      </c>
      <c r="U61" s="65">
        <v>49</v>
      </c>
    </row>
    <row r="62" spans="1:21" ht="22.5">
      <c r="A62" s="62" t="s">
        <v>130</v>
      </c>
      <c r="B62" s="63">
        <v>27</v>
      </c>
      <c r="C62" s="64">
        <v>31</v>
      </c>
      <c r="D62" s="65">
        <v>23</v>
      </c>
      <c r="E62" s="65">
        <v>26</v>
      </c>
      <c r="F62" s="64">
        <v>33</v>
      </c>
      <c r="G62" s="65">
        <v>21</v>
      </c>
      <c r="H62" s="65">
        <v>25</v>
      </c>
      <c r="I62" s="64">
        <v>30</v>
      </c>
      <c r="J62" s="65">
        <v>23</v>
      </c>
      <c r="K62" s="64">
        <v>9</v>
      </c>
      <c r="L62" s="65">
        <v>24</v>
      </c>
      <c r="M62" s="65">
        <v>29</v>
      </c>
      <c r="N62" s="65">
        <v>34</v>
      </c>
      <c r="O62" s="64">
        <v>28</v>
      </c>
      <c r="P62" s="65">
        <v>25</v>
      </c>
      <c r="Q62" s="64">
        <v>25</v>
      </c>
      <c r="R62" s="65">
        <v>27</v>
      </c>
      <c r="S62" s="65">
        <v>28</v>
      </c>
      <c r="T62" s="65">
        <v>27</v>
      </c>
      <c r="U62" s="65">
        <v>24</v>
      </c>
    </row>
    <row r="63" spans="1:21" ht="11.25">
      <c r="A63" s="62" t="s">
        <v>79</v>
      </c>
      <c r="B63" s="63">
        <v>30</v>
      </c>
      <c r="C63" s="64">
        <v>25</v>
      </c>
      <c r="D63" s="65">
        <v>25</v>
      </c>
      <c r="E63" s="65">
        <v>30</v>
      </c>
      <c r="F63" s="64">
        <v>27</v>
      </c>
      <c r="G63" s="65">
        <v>24</v>
      </c>
      <c r="H63" s="65">
        <v>34</v>
      </c>
      <c r="I63" s="64">
        <v>25</v>
      </c>
      <c r="J63" s="65">
        <v>34</v>
      </c>
      <c r="K63" s="64">
        <v>40</v>
      </c>
      <c r="L63" s="65">
        <v>32</v>
      </c>
      <c r="M63" s="65">
        <v>29</v>
      </c>
      <c r="N63" s="65">
        <v>25</v>
      </c>
      <c r="O63" s="64">
        <v>28</v>
      </c>
      <c r="P63" s="65">
        <v>33</v>
      </c>
      <c r="Q63" s="64">
        <v>24</v>
      </c>
      <c r="R63" s="65">
        <v>30</v>
      </c>
      <c r="S63" s="65">
        <v>34</v>
      </c>
      <c r="T63" s="65">
        <v>30</v>
      </c>
      <c r="U63" s="65">
        <v>27</v>
      </c>
    </row>
    <row r="64" spans="1:21" ht="11.25">
      <c r="A64" s="62"/>
      <c r="B64" s="63"/>
      <c r="C64" s="66"/>
      <c r="D64" s="65"/>
      <c r="E64" s="65"/>
      <c r="F64" s="66"/>
      <c r="G64" s="65"/>
      <c r="H64" s="65"/>
      <c r="I64" s="66"/>
      <c r="J64" s="65"/>
      <c r="K64" s="66"/>
      <c r="L64" s="65"/>
      <c r="M64" s="65"/>
      <c r="N64" s="65"/>
      <c r="O64" s="66"/>
      <c r="P64" s="65"/>
      <c r="Q64" s="66"/>
      <c r="R64" s="65"/>
      <c r="S64" s="65"/>
      <c r="T64" s="65"/>
      <c r="U64" s="65"/>
    </row>
    <row r="65" spans="1:2" ht="11.25">
      <c r="A65" s="51" t="s">
        <v>131</v>
      </c>
      <c r="B65" s="58"/>
    </row>
    <row r="66" spans="1:21" ht="11.25">
      <c r="A66" s="62" t="s">
        <v>132</v>
      </c>
      <c r="B66" s="63">
        <v>78</v>
      </c>
      <c r="C66" s="64">
        <v>80</v>
      </c>
      <c r="D66" s="65">
        <v>86</v>
      </c>
      <c r="E66" s="65">
        <v>85</v>
      </c>
      <c r="F66" s="64">
        <v>76</v>
      </c>
      <c r="G66" s="65">
        <v>85</v>
      </c>
      <c r="H66" s="65">
        <v>85</v>
      </c>
      <c r="I66" s="64">
        <v>77</v>
      </c>
      <c r="J66" s="65">
        <v>79</v>
      </c>
      <c r="K66" s="64">
        <v>85</v>
      </c>
      <c r="L66" s="65">
        <v>80</v>
      </c>
      <c r="M66" s="65">
        <v>76</v>
      </c>
      <c r="N66" s="65">
        <v>76</v>
      </c>
      <c r="O66" s="64">
        <v>82</v>
      </c>
      <c r="P66" s="65">
        <v>73</v>
      </c>
      <c r="Q66" s="64">
        <v>83</v>
      </c>
      <c r="R66" s="65">
        <v>77</v>
      </c>
      <c r="S66" s="65">
        <v>79</v>
      </c>
      <c r="T66" s="65">
        <v>77</v>
      </c>
      <c r="U66" s="65">
        <v>77</v>
      </c>
    </row>
    <row r="67" spans="1:21" ht="11.25">
      <c r="A67" s="62" t="s">
        <v>133</v>
      </c>
      <c r="B67" s="63">
        <v>6</v>
      </c>
      <c r="C67" s="64">
        <v>6</v>
      </c>
      <c r="D67" s="65">
        <v>4</v>
      </c>
      <c r="E67" s="65">
        <v>3</v>
      </c>
      <c r="F67" s="64">
        <v>8</v>
      </c>
      <c r="G67" s="65">
        <v>4</v>
      </c>
      <c r="H67" s="65">
        <v>2</v>
      </c>
      <c r="I67" s="64">
        <v>7</v>
      </c>
      <c r="J67" s="65">
        <v>4</v>
      </c>
      <c r="K67" s="64">
        <v>1</v>
      </c>
      <c r="L67" s="65">
        <v>6</v>
      </c>
      <c r="M67" s="65">
        <v>7</v>
      </c>
      <c r="N67" s="65">
        <v>6</v>
      </c>
      <c r="O67" s="64">
        <v>6</v>
      </c>
      <c r="P67" s="65">
        <v>6</v>
      </c>
      <c r="Q67" s="64">
        <v>4</v>
      </c>
      <c r="R67" s="65">
        <v>6</v>
      </c>
      <c r="S67" s="65">
        <v>7</v>
      </c>
      <c r="T67" s="65">
        <v>5</v>
      </c>
      <c r="U67" s="65">
        <v>9</v>
      </c>
    </row>
    <row r="68" spans="1:21" ht="11.25">
      <c r="A68" s="62" t="s">
        <v>79</v>
      </c>
      <c r="B68" s="63">
        <v>16</v>
      </c>
      <c r="C68" s="64">
        <v>13</v>
      </c>
      <c r="D68" s="65">
        <v>11</v>
      </c>
      <c r="E68" s="65">
        <v>12</v>
      </c>
      <c r="F68" s="64">
        <v>16</v>
      </c>
      <c r="G68" s="65">
        <v>12</v>
      </c>
      <c r="H68" s="65">
        <v>14</v>
      </c>
      <c r="I68" s="64">
        <v>16</v>
      </c>
      <c r="J68" s="65">
        <v>17</v>
      </c>
      <c r="K68" s="64">
        <v>13</v>
      </c>
      <c r="L68" s="65">
        <v>15</v>
      </c>
      <c r="M68" s="65">
        <v>17</v>
      </c>
      <c r="N68" s="65">
        <v>18</v>
      </c>
      <c r="O68" s="64">
        <v>13</v>
      </c>
      <c r="P68" s="65">
        <v>21</v>
      </c>
      <c r="Q68" s="64">
        <v>14</v>
      </c>
      <c r="R68" s="65">
        <v>17</v>
      </c>
      <c r="S68" s="65">
        <v>15</v>
      </c>
      <c r="T68" s="65">
        <v>18</v>
      </c>
      <c r="U68" s="65">
        <v>14</v>
      </c>
    </row>
    <row r="69" spans="1:21" ht="11.25">
      <c r="A69" s="62"/>
      <c r="B69" s="63"/>
      <c r="C69" s="66"/>
      <c r="D69" s="65"/>
      <c r="E69" s="65"/>
      <c r="F69" s="66"/>
      <c r="G69" s="65"/>
      <c r="H69" s="65"/>
      <c r="I69" s="66"/>
      <c r="J69" s="65"/>
      <c r="K69" s="66"/>
      <c r="L69" s="65"/>
      <c r="M69" s="65"/>
      <c r="N69" s="65"/>
      <c r="O69" s="66"/>
      <c r="P69" s="65"/>
      <c r="Q69" s="66"/>
      <c r="R69" s="65"/>
      <c r="S69" s="65"/>
      <c r="T69" s="65"/>
      <c r="U69" s="65"/>
    </row>
    <row r="70" spans="1:2" ht="11.25">
      <c r="A70" s="51" t="s">
        <v>121</v>
      </c>
      <c r="B70" s="58"/>
    </row>
    <row r="71" spans="1:21" ht="11.25">
      <c r="A71" s="62" t="s">
        <v>134</v>
      </c>
      <c r="B71" s="63">
        <v>65</v>
      </c>
      <c r="C71" s="64">
        <v>65</v>
      </c>
      <c r="D71" s="65">
        <v>74</v>
      </c>
      <c r="E71" s="65">
        <v>75</v>
      </c>
      <c r="F71" s="64">
        <v>61</v>
      </c>
      <c r="G71" s="65">
        <v>73</v>
      </c>
      <c r="H71" s="65">
        <v>70</v>
      </c>
      <c r="I71" s="64">
        <v>65</v>
      </c>
      <c r="J71" s="65">
        <v>64</v>
      </c>
      <c r="K71" s="64">
        <v>72</v>
      </c>
      <c r="L71" s="65">
        <v>71</v>
      </c>
      <c r="M71" s="65">
        <v>63</v>
      </c>
      <c r="N71" s="65">
        <v>58</v>
      </c>
      <c r="O71" s="64">
        <v>69</v>
      </c>
      <c r="P71" s="65">
        <v>59</v>
      </c>
      <c r="Q71" s="64">
        <v>68</v>
      </c>
      <c r="R71" s="65">
        <v>64</v>
      </c>
      <c r="S71" s="65">
        <v>63</v>
      </c>
      <c r="T71" s="65">
        <v>64</v>
      </c>
      <c r="U71" s="65">
        <v>69</v>
      </c>
    </row>
    <row r="72" spans="1:21" ht="11.25">
      <c r="A72" s="62" t="s">
        <v>135</v>
      </c>
      <c r="B72" s="63">
        <v>6</v>
      </c>
      <c r="C72" s="64">
        <v>7</v>
      </c>
      <c r="D72" s="65">
        <v>3</v>
      </c>
      <c r="E72" s="65">
        <v>2</v>
      </c>
      <c r="F72" s="64">
        <v>9</v>
      </c>
      <c r="G72" s="65">
        <v>4</v>
      </c>
      <c r="H72" s="65">
        <v>3</v>
      </c>
      <c r="I72" s="64">
        <v>8</v>
      </c>
      <c r="J72" s="65">
        <v>4</v>
      </c>
      <c r="K72" s="64">
        <v>4</v>
      </c>
      <c r="L72" s="65">
        <v>7</v>
      </c>
      <c r="M72" s="65">
        <v>6</v>
      </c>
      <c r="N72" s="65">
        <v>7</v>
      </c>
      <c r="O72" s="64">
        <v>6</v>
      </c>
      <c r="P72" s="65">
        <v>6</v>
      </c>
      <c r="Q72" s="64">
        <v>6</v>
      </c>
      <c r="R72" s="65">
        <v>6</v>
      </c>
      <c r="S72" s="65">
        <v>6</v>
      </c>
      <c r="T72" s="65">
        <v>6</v>
      </c>
      <c r="U72" s="65">
        <v>8</v>
      </c>
    </row>
    <row r="73" spans="1:21" ht="11.25">
      <c r="A73" s="62" t="s">
        <v>79</v>
      </c>
      <c r="B73" s="63">
        <v>29</v>
      </c>
      <c r="C73" s="64">
        <v>28</v>
      </c>
      <c r="D73" s="65">
        <v>22</v>
      </c>
      <c r="E73" s="65">
        <v>22</v>
      </c>
      <c r="F73" s="64">
        <v>30</v>
      </c>
      <c r="G73" s="65">
        <v>23</v>
      </c>
      <c r="H73" s="65">
        <v>28</v>
      </c>
      <c r="I73" s="64">
        <v>27</v>
      </c>
      <c r="J73" s="65">
        <v>32</v>
      </c>
      <c r="K73" s="64">
        <v>24</v>
      </c>
      <c r="L73" s="65">
        <v>23</v>
      </c>
      <c r="M73" s="65">
        <v>31</v>
      </c>
      <c r="N73" s="65">
        <v>36</v>
      </c>
      <c r="O73" s="64">
        <v>25</v>
      </c>
      <c r="P73" s="65">
        <v>35</v>
      </c>
      <c r="Q73" s="64">
        <v>27</v>
      </c>
      <c r="R73" s="65">
        <v>30</v>
      </c>
      <c r="S73" s="65">
        <v>31</v>
      </c>
      <c r="T73" s="65">
        <v>30</v>
      </c>
      <c r="U73" s="65">
        <v>23</v>
      </c>
    </row>
    <row r="74" spans="1:21" ht="11.25">
      <c r="A74" s="62"/>
      <c r="B74" s="63"/>
      <c r="C74" s="66"/>
      <c r="D74" s="65"/>
      <c r="E74" s="65"/>
      <c r="F74" s="66"/>
      <c r="G74" s="65"/>
      <c r="H74" s="65"/>
      <c r="I74" s="66"/>
      <c r="J74" s="65"/>
      <c r="K74" s="66"/>
      <c r="L74" s="65"/>
      <c r="M74" s="65"/>
      <c r="N74" s="65"/>
      <c r="O74" s="66"/>
      <c r="P74" s="65"/>
      <c r="Q74" s="66"/>
      <c r="R74" s="65"/>
      <c r="S74" s="65"/>
      <c r="T74" s="65"/>
      <c r="U74" s="65"/>
    </row>
    <row r="75" spans="1:2" ht="67.5">
      <c r="A75" s="51" t="s">
        <v>147</v>
      </c>
      <c r="B75" s="58"/>
    </row>
    <row r="76" spans="1:21" ht="22.5">
      <c r="A76" s="62" t="s">
        <v>136</v>
      </c>
      <c r="B76" s="63">
        <v>42</v>
      </c>
      <c r="C76" s="64">
        <v>48</v>
      </c>
      <c r="D76" s="65">
        <v>46</v>
      </c>
      <c r="E76" s="65">
        <v>34</v>
      </c>
      <c r="F76" s="64">
        <v>44</v>
      </c>
      <c r="G76" s="65">
        <v>48</v>
      </c>
      <c r="H76" s="65">
        <v>36</v>
      </c>
      <c r="I76" s="64">
        <v>46</v>
      </c>
      <c r="J76" s="65">
        <v>37</v>
      </c>
      <c r="K76" s="64">
        <v>42</v>
      </c>
      <c r="L76" s="65">
        <v>45</v>
      </c>
      <c r="M76" s="65">
        <v>42</v>
      </c>
      <c r="N76" s="65">
        <v>38</v>
      </c>
      <c r="O76" s="64">
        <v>41</v>
      </c>
      <c r="P76" s="65">
        <v>43</v>
      </c>
      <c r="Q76" s="64">
        <v>38</v>
      </c>
      <c r="R76" s="65">
        <v>43</v>
      </c>
      <c r="S76" s="65">
        <v>43</v>
      </c>
      <c r="T76" s="65">
        <v>40</v>
      </c>
      <c r="U76" s="65">
        <v>42</v>
      </c>
    </row>
    <row r="77" spans="1:21" ht="33.75">
      <c r="A77" s="62" t="s">
        <v>148</v>
      </c>
      <c r="B77" s="63">
        <v>39</v>
      </c>
      <c r="C77" s="64">
        <v>41</v>
      </c>
      <c r="D77" s="65">
        <v>39</v>
      </c>
      <c r="E77" s="65">
        <v>43</v>
      </c>
      <c r="F77" s="64">
        <v>42</v>
      </c>
      <c r="G77" s="65">
        <v>37</v>
      </c>
      <c r="H77" s="65">
        <v>42</v>
      </c>
      <c r="I77" s="64">
        <v>37</v>
      </c>
      <c r="J77" s="65">
        <v>40</v>
      </c>
      <c r="K77" s="64">
        <v>32</v>
      </c>
      <c r="L77" s="65">
        <v>35</v>
      </c>
      <c r="M77" s="65">
        <v>40</v>
      </c>
      <c r="N77" s="65">
        <v>44</v>
      </c>
      <c r="O77" s="64">
        <v>41</v>
      </c>
      <c r="P77" s="65">
        <v>35</v>
      </c>
      <c r="Q77" s="64">
        <v>40</v>
      </c>
      <c r="R77" s="65">
        <v>39</v>
      </c>
      <c r="S77" s="65">
        <v>37</v>
      </c>
      <c r="T77" s="65">
        <v>37</v>
      </c>
      <c r="U77" s="65">
        <v>44</v>
      </c>
    </row>
    <row r="78" spans="1:21" ht="33.75">
      <c r="A78" s="62" t="s">
        <v>149</v>
      </c>
      <c r="B78" s="63">
        <v>10</v>
      </c>
      <c r="C78" s="64">
        <v>9</v>
      </c>
      <c r="D78" s="65">
        <v>9</v>
      </c>
      <c r="E78" s="65">
        <v>14</v>
      </c>
      <c r="F78" s="64">
        <v>8</v>
      </c>
      <c r="G78" s="65">
        <v>7</v>
      </c>
      <c r="H78" s="65">
        <v>13</v>
      </c>
      <c r="I78" s="64">
        <v>11</v>
      </c>
      <c r="J78" s="65">
        <v>10</v>
      </c>
      <c r="K78" s="64">
        <v>7</v>
      </c>
      <c r="L78" s="65">
        <v>8</v>
      </c>
      <c r="M78" s="65">
        <v>11</v>
      </c>
      <c r="N78" s="65">
        <v>12</v>
      </c>
      <c r="O78" s="64">
        <v>11</v>
      </c>
      <c r="P78" s="65">
        <v>9</v>
      </c>
      <c r="Q78" s="64">
        <v>13</v>
      </c>
      <c r="R78" s="65">
        <v>11</v>
      </c>
      <c r="S78" s="65">
        <v>8</v>
      </c>
      <c r="T78" s="65">
        <v>11</v>
      </c>
      <c r="U78" s="65">
        <v>7</v>
      </c>
    </row>
    <row r="79" spans="1:21" ht="11.25">
      <c r="A79" s="62" t="s">
        <v>79</v>
      </c>
      <c r="B79" s="63">
        <v>10</v>
      </c>
      <c r="C79" s="64">
        <v>3</v>
      </c>
      <c r="D79" s="65">
        <v>7</v>
      </c>
      <c r="E79" s="65">
        <v>9</v>
      </c>
      <c r="F79" s="64">
        <v>5</v>
      </c>
      <c r="G79" s="65">
        <v>8</v>
      </c>
      <c r="H79" s="65">
        <v>9</v>
      </c>
      <c r="I79" s="64">
        <v>6</v>
      </c>
      <c r="J79" s="65">
        <v>13</v>
      </c>
      <c r="K79" s="64">
        <v>20</v>
      </c>
      <c r="L79" s="65">
        <v>13</v>
      </c>
      <c r="M79" s="65">
        <v>6</v>
      </c>
      <c r="N79" s="65">
        <v>6</v>
      </c>
      <c r="O79" s="64">
        <v>7</v>
      </c>
      <c r="P79" s="65">
        <v>13</v>
      </c>
      <c r="Q79" s="64">
        <v>9</v>
      </c>
      <c r="R79" s="65">
        <v>7</v>
      </c>
      <c r="S79" s="65">
        <v>11</v>
      </c>
      <c r="T79" s="65">
        <v>12</v>
      </c>
      <c r="U79" s="65">
        <v>8</v>
      </c>
    </row>
    <row r="80" spans="1:21" ht="11.25">
      <c r="A80" s="62"/>
      <c r="B80" s="63"/>
      <c r="C80" s="66"/>
      <c r="D80" s="65"/>
      <c r="E80" s="65"/>
      <c r="F80" s="66"/>
      <c r="G80" s="65"/>
      <c r="H80" s="65"/>
      <c r="I80" s="66"/>
      <c r="J80" s="65"/>
      <c r="K80" s="66"/>
      <c r="L80" s="65"/>
      <c r="M80" s="65"/>
      <c r="N80" s="65"/>
      <c r="O80" s="66"/>
      <c r="P80" s="65"/>
      <c r="Q80" s="66"/>
      <c r="R80" s="65"/>
      <c r="S80" s="65"/>
      <c r="T80" s="65"/>
      <c r="U80" s="65"/>
    </row>
    <row r="81" spans="1:2" ht="45">
      <c r="A81" s="51" t="s">
        <v>137</v>
      </c>
      <c r="B81" s="58"/>
    </row>
    <row r="82" spans="1:21" ht="11.25">
      <c r="A82" s="62" t="s">
        <v>103</v>
      </c>
      <c r="B82" s="63">
        <v>9</v>
      </c>
      <c r="C82" s="64">
        <v>10</v>
      </c>
      <c r="D82" s="65">
        <v>10</v>
      </c>
      <c r="E82" s="65">
        <v>6</v>
      </c>
      <c r="F82" s="64">
        <v>10</v>
      </c>
      <c r="G82" s="65">
        <v>11</v>
      </c>
      <c r="H82" s="65">
        <v>5</v>
      </c>
      <c r="I82" s="64">
        <v>11</v>
      </c>
      <c r="J82" s="65">
        <v>7</v>
      </c>
      <c r="K82" s="64">
        <v>8</v>
      </c>
      <c r="L82" s="65">
        <v>8</v>
      </c>
      <c r="M82" s="65">
        <v>10</v>
      </c>
      <c r="N82" s="65">
        <v>8</v>
      </c>
      <c r="O82" s="64">
        <v>7</v>
      </c>
      <c r="P82" s="65">
        <v>11</v>
      </c>
      <c r="Q82" s="64">
        <v>8</v>
      </c>
      <c r="R82" s="65">
        <v>8</v>
      </c>
      <c r="S82" s="65">
        <v>7</v>
      </c>
      <c r="T82" s="65">
        <v>11</v>
      </c>
      <c r="U82" s="65">
        <v>10</v>
      </c>
    </row>
    <row r="83" spans="1:21" ht="11.25">
      <c r="A83" s="62" t="s">
        <v>104</v>
      </c>
      <c r="B83" s="63">
        <v>43</v>
      </c>
      <c r="C83" s="64">
        <v>51</v>
      </c>
      <c r="D83" s="65">
        <v>47</v>
      </c>
      <c r="E83" s="65">
        <v>44</v>
      </c>
      <c r="F83" s="64">
        <v>51</v>
      </c>
      <c r="G83" s="65">
        <v>45</v>
      </c>
      <c r="H83" s="65">
        <v>42</v>
      </c>
      <c r="I83" s="64">
        <v>45</v>
      </c>
      <c r="J83" s="65">
        <v>41</v>
      </c>
      <c r="K83" s="64">
        <v>31</v>
      </c>
      <c r="L83" s="65">
        <v>40</v>
      </c>
      <c r="M83" s="65">
        <v>44</v>
      </c>
      <c r="N83" s="65">
        <v>51</v>
      </c>
      <c r="O83" s="64">
        <v>45</v>
      </c>
      <c r="P83" s="65">
        <v>41</v>
      </c>
      <c r="Q83" s="64">
        <v>41</v>
      </c>
      <c r="R83" s="65">
        <v>46</v>
      </c>
      <c r="S83" s="65">
        <v>44</v>
      </c>
      <c r="T83" s="65">
        <v>42</v>
      </c>
      <c r="U83" s="65">
        <v>40</v>
      </c>
    </row>
    <row r="84" spans="1:21" ht="11.25">
      <c r="A84" s="67" t="s">
        <v>145</v>
      </c>
      <c r="B84" s="68">
        <f aca="true" t="shared" si="2" ref="B84:U84">B82+B83</f>
        <v>52</v>
      </c>
      <c r="C84" s="68">
        <f t="shared" si="2"/>
        <v>61</v>
      </c>
      <c r="D84" s="68">
        <f t="shared" si="2"/>
        <v>57</v>
      </c>
      <c r="E84" s="68">
        <f t="shared" si="2"/>
        <v>50</v>
      </c>
      <c r="F84" s="68">
        <f t="shared" si="2"/>
        <v>61</v>
      </c>
      <c r="G84" s="68">
        <f t="shared" si="2"/>
        <v>56</v>
      </c>
      <c r="H84" s="68">
        <f t="shared" si="2"/>
        <v>47</v>
      </c>
      <c r="I84" s="68">
        <f t="shared" si="2"/>
        <v>56</v>
      </c>
      <c r="J84" s="68">
        <f t="shared" si="2"/>
        <v>48</v>
      </c>
      <c r="K84" s="68">
        <f t="shared" si="2"/>
        <v>39</v>
      </c>
      <c r="L84" s="68">
        <f t="shared" si="2"/>
        <v>48</v>
      </c>
      <c r="M84" s="68">
        <f t="shared" si="2"/>
        <v>54</v>
      </c>
      <c r="N84" s="68">
        <f t="shared" si="2"/>
        <v>59</v>
      </c>
      <c r="O84" s="68">
        <f t="shared" si="2"/>
        <v>52</v>
      </c>
      <c r="P84" s="68">
        <f t="shared" si="2"/>
        <v>52</v>
      </c>
      <c r="Q84" s="68">
        <f t="shared" si="2"/>
        <v>49</v>
      </c>
      <c r="R84" s="68">
        <f t="shared" si="2"/>
        <v>54</v>
      </c>
      <c r="S84" s="68">
        <f t="shared" si="2"/>
        <v>51</v>
      </c>
      <c r="T84" s="68">
        <f t="shared" si="2"/>
        <v>53</v>
      </c>
      <c r="U84" s="68">
        <f t="shared" si="2"/>
        <v>50</v>
      </c>
    </row>
    <row r="85" spans="1:21" ht="11.25">
      <c r="A85" s="62" t="s">
        <v>105</v>
      </c>
      <c r="B85" s="63">
        <v>30</v>
      </c>
      <c r="C85" s="64">
        <v>31</v>
      </c>
      <c r="D85" s="65">
        <v>27</v>
      </c>
      <c r="E85" s="65">
        <v>32</v>
      </c>
      <c r="F85" s="64">
        <v>29</v>
      </c>
      <c r="G85" s="65">
        <v>26</v>
      </c>
      <c r="H85" s="65">
        <v>33</v>
      </c>
      <c r="I85" s="64">
        <v>29</v>
      </c>
      <c r="J85" s="65">
        <v>31</v>
      </c>
      <c r="K85" s="64">
        <v>30</v>
      </c>
      <c r="L85" s="65">
        <v>28</v>
      </c>
      <c r="M85" s="65">
        <v>31</v>
      </c>
      <c r="N85" s="65">
        <v>30</v>
      </c>
      <c r="O85" s="64">
        <v>34</v>
      </c>
      <c r="P85" s="65">
        <v>25</v>
      </c>
      <c r="Q85" s="64">
        <v>35</v>
      </c>
      <c r="R85" s="65">
        <v>30</v>
      </c>
      <c r="S85" s="65">
        <v>28</v>
      </c>
      <c r="T85" s="65">
        <v>28</v>
      </c>
      <c r="U85" s="65">
        <v>32</v>
      </c>
    </row>
    <row r="86" spans="1:21" ht="11.25">
      <c r="A86" s="62" t="s">
        <v>106</v>
      </c>
      <c r="B86" s="63">
        <v>7</v>
      </c>
      <c r="C86" s="64">
        <v>3</v>
      </c>
      <c r="D86" s="65">
        <v>6</v>
      </c>
      <c r="E86" s="65">
        <v>12</v>
      </c>
      <c r="F86" s="64">
        <v>3</v>
      </c>
      <c r="G86" s="65">
        <v>5</v>
      </c>
      <c r="H86" s="65">
        <v>12</v>
      </c>
      <c r="I86" s="64">
        <v>8</v>
      </c>
      <c r="J86" s="65">
        <v>5</v>
      </c>
      <c r="K86" s="64">
        <v>6</v>
      </c>
      <c r="L86" s="65">
        <v>9</v>
      </c>
      <c r="M86" s="65">
        <v>7</v>
      </c>
      <c r="N86" s="65">
        <v>5</v>
      </c>
      <c r="O86" s="64">
        <v>7</v>
      </c>
      <c r="P86" s="65">
        <v>7</v>
      </c>
      <c r="Q86" s="64">
        <v>8</v>
      </c>
      <c r="R86" s="65">
        <v>7</v>
      </c>
      <c r="S86" s="65">
        <v>6</v>
      </c>
      <c r="T86" s="65">
        <v>6</v>
      </c>
      <c r="U86" s="65">
        <v>8</v>
      </c>
    </row>
    <row r="87" spans="1:21" ht="11.25">
      <c r="A87" s="67" t="s">
        <v>144</v>
      </c>
      <c r="B87" s="68">
        <f aca="true" t="shared" si="3" ref="B87:U87">B85+B86</f>
        <v>37</v>
      </c>
      <c r="C87" s="68">
        <f t="shared" si="3"/>
        <v>34</v>
      </c>
      <c r="D87" s="68">
        <f t="shared" si="3"/>
        <v>33</v>
      </c>
      <c r="E87" s="68">
        <f t="shared" si="3"/>
        <v>44</v>
      </c>
      <c r="F87" s="68">
        <f t="shared" si="3"/>
        <v>32</v>
      </c>
      <c r="G87" s="68">
        <f t="shared" si="3"/>
        <v>31</v>
      </c>
      <c r="H87" s="68">
        <f t="shared" si="3"/>
        <v>45</v>
      </c>
      <c r="I87" s="68">
        <f t="shared" si="3"/>
        <v>37</v>
      </c>
      <c r="J87" s="68">
        <f t="shared" si="3"/>
        <v>36</v>
      </c>
      <c r="K87" s="68">
        <f t="shared" si="3"/>
        <v>36</v>
      </c>
      <c r="L87" s="68">
        <f t="shared" si="3"/>
        <v>37</v>
      </c>
      <c r="M87" s="68">
        <f t="shared" si="3"/>
        <v>38</v>
      </c>
      <c r="N87" s="68">
        <f t="shared" si="3"/>
        <v>35</v>
      </c>
      <c r="O87" s="68">
        <f t="shared" si="3"/>
        <v>41</v>
      </c>
      <c r="P87" s="68">
        <f t="shared" si="3"/>
        <v>32</v>
      </c>
      <c r="Q87" s="68">
        <f t="shared" si="3"/>
        <v>43</v>
      </c>
      <c r="R87" s="68">
        <f t="shared" si="3"/>
        <v>37</v>
      </c>
      <c r="S87" s="68">
        <f t="shared" si="3"/>
        <v>34</v>
      </c>
      <c r="T87" s="68">
        <f t="shared" si="3"/>
        <v>34</v>
      </c>
      <c r="U87" s="68">
        <f t="shared" si="3"/>
        <v>40</v>
      </c>
    </row>
    <row r="88" spans="1:21" ht="11.25">
      <c r="A88" s="62" t="s">
        <v>79</v>
      </c>
      <c r="B88" s="63">
        <v>11</v>
      </c>
      <c r="C88" s="64">
        <v>5</v>
      </c>
      <c r="D88" s="65">
        <v>10</v>
      </c>
      <c r="E88" s="65">
        <v>6</v>
      </c>
      <c r="F88" s="64">
        <v>7</v>
      </c>
      <c r="G88" s="65">
        <v>12</v>
      </c>
      <c r="H88" s="65">
        <v>8</v>
      </c>
      <c r="I88" s="64">
        <v>7</v>
      </c>
      <c r="J88" s="65">
        <v>15</v>
      </c>
      <c r="K88" s="64">
        <v>24</v>
      </c>
      <c r="L88" s="65">
        <v>15</v>
      </c>
      <c r="M88" s="65">
        <v>8</v>
      </c>
      <c r="N88" s="65">
        <v>6</v>
      </c>
      <c r="O88" s="64">
        <v>8</v>
      </c>
      <c r="P88" s="65">
        <v>16</v>
      </c>
      <c r="Q88" s="64">
        <v>8</v>
      </c>
      <c r="R88" s="65">
        <v>9</v>
      </c>
      <c r="S88" s="65">
        <v>15</v>
      </c>
      <c r="T88" s="65">
        <v>14</v>
      </c>
      <c r="U88" s="65">
        <v>10</v>
      </c>
    </row>
    <row r="89" spans="1:21" ht="11.25">
      <c r="A89" s="62"/>
      <c r="B89" s="63"/>
      <c r="C89" s="66"/>
      <c r="D89" s="65"/>
      <c r="E89" s="65"/>
      <c r="F89" s="66"/>
      <c r="G89" s="65"/>
      <c r="H89" s="65"/>
      <c r="I89" s="66"/>
      <c r="J89" s="65"/>
      <c r="K89" s="66"/>
      <c r="L89" s="65"/>
      <c r="M89" s="65"/>
      <c r="N89" s="65"/>
      <c r="O89" s="66"/>
      <c r="P89" s="65"/>
      <c r="Q89" s="66"/>
      <c r="R89" s="65"/>
      <c r="S89" s="65"/>
      <c r="T89" s="65"/>
      <c r="U89" s="65"/>
    </row>
  </sheetData>
  <sheetProtection/>
  <mergeCells count="6">
    <mergeCell ref="C5:E5"/>
    <mergeCell ref="F5:H5"/>
    <mergeCell ref="I5:J5"/>
    <mergeCell ref="K5:N5"/>
    <mergeCell ref="O5:P5"/>
    <mergeCell ref="Q5:U5"/>
  </mergeCells>
  <printOptions/>
  <pageMargins left="0.3937007874015748" right="0.3937007874015748" top="0.3937007874015748" bottom="0.3937007874015748" header="0.1968503937007874" footer="0.1968503937007874"/>
  <pageSetup horizontalDpi="600" verticalDpi="600" orientation="landscape" pageOrder="overThenDown" paperSize="9" r:id="rId1"/>
  <headerFooter alignWithMargins="0">
    <oddFooter>&amp;L&amp;"Arial,Bold"&amp;10&amp;P&amp;C&amp;10&amp;B&amp;"Arial"© 2011 YouGov plc. All Rights Reserved&amp;R&amp;"Arial,Bold"&amp;10www.yougov.com</oddFooter>
  </headerFooter>
  <rowBreaks count="2" manualBreakCount="2">
    <brk id="37" max="255" man="1"/>
    <brk id="7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YouGov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Report</dc:title>
  <dc:subject/>
  <dc:creator>YouGov plc</dc:creator>
  <cp:keywords/>
  <dc:description>©2011 YouGov plc</dc:description>
  <cp:lastModifiedBy>yougov</cp:lastModifiedBy>
  <cp:lastPrinted>2011-05-25T09:54:30Z</cp:lastPrinted>
  <dcterms:created xsi:type="dcterms:W3CDTF">2006-03-15T01:27:22Z</dcterms:created>
  <dcterms:modified xsi:type="dcterms:W3CDTF">2011-05-25T10:13:22Z</dcterms:modified>
  <cp:category/>
  <cp:version/>
  <cp:contentType/>
  <cp:contentStatus/>
</cp:coreProperties>
</file>